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F:\02 septiembre\"/>
    </mc:Choice>
  </mc:AlternateContent>
  <xr:revisionPtr revIDLastSave="0" documentId="8_{091758DE-FE57-428D-9FD7-30F61CD79892}" xr6:coauthVersionLast="47" xr6:coauthVersionMax="47" xr10:uidLastSave="{00000000-0000-0000-0000-000000000000}"/>
  <workbookProtection workbookAlgorithmName="SHA-512" workbookHashValue="quQ4XqqFqeTg3P/Im3Pgdl1mYWo+nbnEjhct7YBKz3ezOyB+647cwGcM3vef8UE6/kQbsWBT7KODvztgODygMA==" workbookSaltValue="H5wd8tsHji/cnUnLtNi9KA==" workbookSpinCount="100000" lockStructure="1"/>
  <bookViews>
    <workbookView xWindow="-120" yWindow="-120" windowWidth="20730" windowHeight="11160" xr2:uid="{00000000-000D-0000-FFFF-FFFF00000000}"/>
  </bookViews>
  <sheets>
    <sheet name="Precios" sheetId="1" r:id="rId1"/>
  </sheets>
  <definedNames>
    <definedName name="_xlnm.Print_Area" localSheetId="0">Precios!$B$2:$I$122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2" i="1" l="1"/>
  <c r="I31" i="1" l="1"/>
  <c r="I43" i="1" l="1"/>
  <c r="I28" i="1" l="1"/>
  <c r="I29" i="1" l="1"/>
  <c r="I51" i="1" l="1"/>
  <c r="I52" i="1"/>
  <c r="I57" i="1"/>
  <c r="I54" i="1"/>
  <c r="I55" i="1"/>
  <c r="I114" i="1" l="1"/>
  <c r="I21" i="1" l="1"/>
  <c r="I71" i="1" l="1"/>
  <c r="I70" i="1"/>
  <c r="I69" i="1"/>
  <c r="I68" i="1"/>
  <c r="I67" i="1"/>
  <c r="I66" i="1"/>
  <c r="I65" i="1"/>
  <c r="I64" i="1"/>
  <c r="I63" i="1"/>
  <c r="I35" i="1"/>
  <c r="I34" i="1"/>
  <c r="I33" i="1"/>
  <c r="I32" i="1"/>
  <c r="I50" i="1"/>
  <c r="I56" i="1"/>
  <c r="I53" i="1"/>
  <c r="I49" i="1"/>
  <c r="I47" i="1"/>
  <c r="I46" i="1"/>
  <c r="I45" i="1"/>
  <c r="I44" i="1"/>
  <c r="I101" i="1"/>
  <c r="I85" i="1"/>
  <c r="I88" i="1"/>
  <c r="I80" i="1"/>
  <c r="I100" i="1"/>
  <c r="I99" i="1"/>
  <c r="I98" i="1"/>
  <c r="I102" i="1"/>
  <c r="I97" i="1"/>
  <c r="I96" i="1"/>
  <c r="I41" i="1"/>
  <c r="I40" i="1"/>
  <c r="I39" i="1"/>
  <c r="I95" i="1"/>
  <c r="I110" i="1"/>
  <c r="I109" i="1"/>
  <c r="I108" i="1"/>
  <c r="I107" i="1"/>
  <c r="I75" i="1"/>
  <c r="I83" i="1"/>
  <c r="I89" i="1"/>
  <c r="I87" i="1"/>
  <c r="I86" i="1"/>
  <c r="I84" i="1"/>
  <c r="I79" i="1"/>
  <c r="I78" i="1"/>
  <c r="I77" i="1"/>
  <c r="I76" i="1"/>
  <c r="I74" i="1"/>
  <c r="I73" i="1"/>
  <c r="I30" i="1"/>
  <c r="I38" i="1"/>
  <c r="I37" i="1"/>
  <c r="I27" i="1"/>
  <c r="I26" i="1"/>
  <c r="I22" i="1"/>
  <c r="I20" i="1"/>
  <c r="I19" i="1"/>
  <c r="I18" i="1"/>
  <c r="I17" i="1"/>
  <c r="I16" i="1"/>
  <c r="I15" i="1"/>
  <c r="I14" i="1"/>
  <c r="I13" i="1"/>
  <c r="I115" i="1"/>
  <c r="I116" i="1"/>
  <c r="I120" i="1" l="1"/>
  <c r="I121" i="1" s="1"/>
  <c r="I122" i="1" l="1"/>
</calcChain>
</file>

<file path=xl/sharedStrings.xml><?xml version="1.0" encoding="utf-8"?>
<sst xmlns="http://schemas.openxmlformats.org/spreadsheetml/2006/main" count="250" uniqueCount="199">
  <si>
    <t>MO-50</t>
  </si>
  <si>
    <t>MO-12</t>
  </si>
  <si>
    <t>MO-05</t>
  </si>
  <si>
    <t>MO-26</t>
  </si>
  <si>
    <t>diám.</t>
  </si>
  <si>
    <t>MO-06</t>
  </si>
  <si>
    <t>MO-24</t>
  </si>
  <si>
    <t>MO-95</t>
  </si>
  <si>
    <t>MO-96</t>
  </si>
  <si>
    <t>MO-29</t>
  </si>
  <si>
    <t>MO-92</t>
  </si>
  <si>
    <t>MO-81</t>
  </si>
  <si>
    <t>MO-80</t>
  </si>
  <si>
    <t>MO-13</t>
  </si>
  <si>
    <t>MO-71</t>
  </si>
  <si>
    <t>MO-72</t>
  </si>
  <si>
    <t>MO-73</t>
  </si>
  <si>
    <t>MC-01</t>
  </si>
  <si>
    <t>MC-03</t>
  </si>
  <si>
    <t>radio:</t>
  </si>
  <si>
    <t>ME-01</t>
  </si>
  <si>
    <t>MO-14</t>
  </si>
  <si>
    <t>MO-20</t>
  </si>
  <si>
    <t>ES-01</t>
  </si>
  <si>
    <t>CU-01</t>
  </si>
  <si>
    <t>EL-01</t>
  </si>
  <si>
    <t>PA-01</t>
  </si>
  <si>
    <t>PA-02</t>
  </si>
  <si>
    <t>PV-01</t>
  </si>
  <si>
    <t>PA-04</t>
  </si>
  <si>
    <t>PA-03</t>
  </si>
  <si>
    <t>CE-01</t>
  </si>
  <si>
    <t>CE-02</t>
  </si>
  <si>
    <t>AV-02</t>
  </si>
  <si>
    <t>PE-01</t>
  </si>
  <si>
    <t>IS-03</t>
  </si>
  <si>
    <t>IS-04</t>
  </si>
  <si>
    <t>TA-02</t>
  </si>
  <si>
    <t>AN-01</t>
  </si>
  <si>
    <t>AU-01</t>
  </si>
  <si>
    <t>NY-01</t>
  </si>
  <si>
    <t>MO-23</t>
  </si>
  <si>
    <t>CU-02</t>
  </si>
  <si>
    <t>CU-03</t>
  </si>
  <si>
    <t>EV-01</t>
  </si>
  <si>
    <t>EV-02</t>
  </si>
  <si>
    <t>ES-03</t>
  </si>
  <si>
    <t>IS-30</t>
  </si>
  <si>
    <t>GR-03</t>
  </si>
  <si>
    <t>GR-04</t>
  </si>
  <si>
    <t>Tel.:</t>
  </si>
  <si>
    <t>TOTAL:</t>
  </si>
  <si>
    <t>IS-09</t>
  </si>
  <si>
    <t>PA-05</t>
  </si>
  <si>
    <t>E-mail:</t>
  </si>
  <si>
    <t>FR-01</t>
  </si>
  <si>
    <t>PR-01</t>
  </si>
  <si>
    <t>C.U.I.T.:</t>
  </si>
  <si>
    <t>Código</t>
  </si>
  <si>
    <t>CC-01</t>
  </si>
  <si>
    <t>MC-11</t>
  </si>
  <si>
    <t>MO-17</t>
  </si>
  <si>
    <t>IS-05</t>
  </si>
  <si>
    <t>IS-06</t>
  </si>
  <si>
    <t>ME-01P</t>
  </si>
  <si>
    <t>MC-01P</t>
  </si>
  <si>
    <t>MC-11P</t>
  </si>
  <si>
    <t>MO-16B</t>
  </si>
  <si>
    <t>MO-16C</t>
  </si>
  <si>
    <t>MO-16D</t>
  </si>
  <si>
    <t>MC-01B</t>
  </si>
  <si>
    <t>MO-14B</t>
  </si>
  <si>
    <t>EV-01P</t>
  </si>
  <si>
    <t>ES-01P</t>
  </si>
  <si>
    <t>IS-75</t>
  </si>
  <si>
    <t>CE-03</t>
  </si>
  <si>
    <t>MO-75</t>
  </si>
  <si>
    <t>GR-01</t>
  </si>
  <si>
    <t>MO-16G</t>
  </si>
  <si>
    <t>MO-16F</t>
  </si>
  <si>
    <t>MO-16M</t>
  </si>
  <si>
    <t>MO-16H</t>
  </si>
  <si>
    <t>MO-16K</t>
  </si>
  <si>
    <t>MO-08</t>
  </si>
  <si>
    <t>MO-10</t>
  </si>
  <si>
    <t>REG</t>
  </si>
  <si>
    <t>Booth:</t>
  </si>
  <si>
    <t>Date:</t>
  </si>
  <si>
    <t>Adress:</t>
  </si>
  <si>
    <t xml:space="preserve">Exhibitor.:             </t>
  </si>
  <si>
    <t xml:space="preserve">Exhibition:             </t>
  </si>
  <si>
    <t>I N F R A E S T R U C T U R E</t>
  </si>
  <si>
    <t>CODE</t>
  </si>
  <si>
    <t>DESCRIPTION</t>
  </si>
  <si>
    <t>WIDTH</t>
  </si>
  <si>
    <t>DEPTH</t>
  </si>
  <si>
    <t>HEIGHT</t>
  </si>
  <si>
    <t>QUANTITY</t>
  </si>
  <si>
    <t>AMOUNT</t>
  </si>
  <si>
    <t xml:space="preserve">PANELS and TRIMMING are quoted by modules of 1.00m. If the requested measures are lower of witch fraction, the upper value wil be quoted ( eg a 0,50 or 0,75 meter valence has valuee of 1.00m) </t>
  </si>
  <si>
    <t>SYMA WHITE PANEL</t>
  </si>
  <si>
    <t>SYMA BLACK PANEL</t>
  </si>
  <si>
    <t>SYMA PANEL WITH GLASS BASE 0,75m (GLASS H:1,45m)</t>
  </si>
  <si>
    <t>SYMA PANEL SIMIL CHERRY WOOD</t>
  </si>
  <si>
    <t>SYMA PAINTED PANEL- ANY COLOUR</t>
  </si>
  <si>
    <t>PANEL RAPI-WALL WITHOUT HUNGS</t>
  </si>
  <si>
    <t>SYMA TRIMMING</t>
  </si>
  <si>
    <t>SYMA LINTEL</t>
  </si>
  <si>
    <t>BALANCE, PER LINEAR METER (H/3M) HEIGHT 0,75m</t>
  </si>
  <si>
    <t>DOOR WITH LOCK</t>
  </si>
  <si>
    <t>FURNITURE</t>
  </si>
  <si>
    <t>DESK WITH DRAWERS -BLACK -BEECH TOP</t>
  </si>
  <si>
    <t>FILE CABINET WITH SLINDING DOORS -BEECH TOP</t>
  </si>
  <si>
    <t>SWIVEL BLACK CHAIR WITH ARMREST</t>
  </si>
  <si>
    <t>SWIVEL CHAIR WITHOUT ARMREST -BLACK UPHOLSTERED</t>
  </si>
  <si>
    <t>CLOTHES STAND CHROMO</t>
  </si>
  <si>
    <t>CLOTHES STAND BLACK TUBE</t>
  </si>
  <si>
    <t>FLIER CONTAINER</t>
  </si>
  <si>
    <t>BASKET CHROME</t>
  </si>
  <si>
    <t>DIVIDER LINE (2.00m long)</t>
  </si>
  <si>
    <r>
      <t xml:space="preserve">SMALL FREEDGE - </t>
    </r>
    <r>
      <rPr>
        <b/>
        <sz val="7"/>
        <color indexed="8"/>
        <rFont val="Tahoma"/>
        <family val="2"/>
      </rPr>
      <t>"TO CONSULT STOCK"</t>
    </r>
  </si>
  <si>
    <t xml:space="preserve">SMALL ROUND TABLE BLACK BASE AND TOP 85cm Diam. </t>
  </si>
  <si>
    <t>DELTA CHAIR - CHROME BASE - BLACK SEAT</t>
  </si>
  <si>
    <t>BLACK CHROME CHAIR WITH ARMREST - "JIM"</t>
  </si>
  <si>
    <t>ROUND MEETING TABLE - BLACK BASE/ BLACK TOP 1,20 m</t>
  </si>
  <si>
    <t>TAPESTRIED CHAIR - BLUE OR GREY</t>
  </si>
  <si>
    <t>UPHOLSTERED CHAIR "IMPERIO"</t>
  </si>
  <si>
    <t>ARMCHAIR CHROME WITH BLACK ECO-LETHER, DOUBLE</t>
  </si>
  <si>
    <t>LITTLE TABLE CHROME ORBIT BASE AND BLACK TOP</t>
  </si>
  <si>
    <t>PUFF WITH BLACK ECO-LETHER</t>
  </si>
  <si>
    <t>BAR TABLE</t>
  </si>
  <si>
    <t>BAR STOOL "MILO" WITHOUT BACK</t>
  </si>
  <si>
    <t>SQUARE BAR STOOL BLACK, ADJUSTABLE HEIGHT</t>
  </si>
  <si>
    <t>SQUARE BAR STOOL WHITE, ADJUSTABLE HEIGHT</t>
  </si>
  <si>
    <t>ROUND BAR STOOL "VITRO" BLACK, ADJUSTABLE HEIGHT</t>
  </si>
  <si>
    <t>ROUND BAR STOOL "VITRO" WITHE, ADJUSTABLE HEIGHT</t>
  </si>
  <si>
    <t>ROUND BAR STOOL "VITRO" RED, ADJUSTABLE HEIGHT</t>
  </si>
  <si>
    <t>BAR STOOL WITH BLACK ECO-LETHER, ADJUSTABLE HEIGHT</t>
  </si>
  <si>
    <t>BAR STOOL WITH WHITE ECO-LETHER, ADJUSTABLE HEIGHT</t>
  </si>
  <si>
    <t>SYMA FURNITURE</t>
  </si>
  <si>
    <r>
      <rPr>
        <b/>
        <sz val="8"/>
        <rFont val="Tahoma"/>
        <family val="2"/>
      </rPr>
      <t>The counters do NOT include sliding doors at the bottom (inside)</t>
    </r>
    <r>
      <rPr>
        <sz val="8"/>
        <rFont val="Tahoma"/>
        <family val="2"/>
      </rPr>
      <t xml:space="preserve">
If requested, please select the corresponding code ending in the letter "P" in your order.
The sliding doors include a crocodile lock.</t>
    </r>
  </si>
  <si>
    <t>COUNTER WITH GLASS</t>
  </si>
  <si>
    <t>LOW COUNTER, WITH SIDES AND FRONT CLOSED</t>
  </si>
  <si>
    <t>BLACK COUNTER</t>
  </si>
  <si>
    <t>COUNTER WITH SLIDING DOORS</t>
  </si>
  <si>
    <t>BLACK COUNTER WITH SLIDING DOORS</t>
  </si>
  <si>
    <t>COUNTER WITH GLASS WITH SLIDING DOORS</t>
  </si>
  <si>
    <t>CURVED COUNTER</t>
  </si>
  <si>
    <t>FITTING ROOM (1 PANEL- 1 CURTAIN)</t>
  </si>
  <si>
    <t>SHELF WHITE LAMINATED</t>
  </si>
  <si>
    <t>SHELF WHITE LAMINATED 45°</t>
  </si>
  <si>
    <t>COUNTER</t>
  </si>
  <si>
    <t>CLOTHES STAND PER MODULE</t>
  </si>
  <si>
    <t>CUBE H: 0,50</t>
  </si>
  <si>
    <t>CUBEH: 0,75</t>
  </si>
  <si>
    <t>CUBE H:1,00</t>
  </si>
  <si>
    <t>RECTAGULAR TABLE - BEECH TOP</t>
  </si>
  <si>
    <t>SQUARE TABLE - WHITE TOP</t>
  </si>
  <si>
    <r>
      <t xml:space="preserve">The Showcases and / or Shelves do not contain ILLUMINATION. 
In case of request, you must include in the order the celling with 2 dichroics </t>
    </r>
    <r>
      <rPr>
        <b/>
        <sz val="8"/>
        <rFont val="Tahoma"/>
        <family val="2"/>
      </rPr>
      <t xml:space="preserve">(IS-09) </t>
    </r>
    <r>
      <rPr>
        <sz val="8"/>
        <rFont val="Tahoma"/>
        <family val="2"/>
      </rPr>
      <t xml:space="preserve"> or the artifact (s) you want.
</t>
    </r>
    <r>
      <rPr>
        <b/>
        <sz val="7"/>
        <rFont val="Tahoma"/>
        <family val="2"/>
      </rPr>
      <t>REMEMBER THAT WHEN APPLYNG ANY LIGHTING ELEMENT MUST INCLUIDE ITEM CC-01 (ELECTRICAL CONNECTION)</t>
    </r>
  </si>
  <si>
    <t xml:space="preserve">5 RACK TALL BOOK SHELF </t>
  </si>
  <si>
    <t>booth the location of the light appliances, and the shelves and other infreastructura´s elements, they will have to be been located by means of a scheme or sketch on the part of the exhibitor. Any modification on the order will have an addtional cost of 50 %</t>
  </si>
  <si>
    <r>
      <t xml:space="preserve">The present budget DO NOT INCLUDE art design, graphic and diagramation.                                                                                                                                                               These must be delivered in: Isotype and Logotype: digital files in .cdr, or .ai, all expanded and/or in outlines.                                                     Images, posters or murals: digital files in .jpg or .tiff, with a minimum of 300DPI in real scale, meaning, the final size of print.               </t>
    </r>
    <r>
      <rPr>
        <b/>
        <sz val="8"/>
        <rFont val="Tahoma"/>
        <family val="2"/>
      </rPr>
      <t>MAXIMUM DELIVERING DATE: 7 DAYS PREVIOUS TO ASSEMBLY</t>
    </r>
  </si>
  <si>
    <t>Charge:</t>
  </si>
  <si>
    <t>TAX 21%</t>
  </si>
  <si>
    <t xml:space="preserve">       Graphs below 1.000m² will have the same value as GR-03</t>
  </si>
  <si>
    <t xml:space="preserve">GRAPHIC </t>
  </si>
  <si>
    <t>GRAPHIC ON HEADER UP TO 1M IN LENGTH- 1 COLOR</t>
  </si>
  <si>
    <t>GRAPHIC PRINTED ON PANEL SYMA - 2,5M²</t>
  </si>
  <si>
    <t>GRAPHIC PRINTED UP TO 1 M²</t>
  </si>
  <si>
    <t xml:space="preserve">    POTECTOR NYLON</t>
  </si>
  <si>
    <t>CARPET- SYNTHETIC FIBER 2ND HAND</t>
  </si>
  <si>
    <t>CARPET- SYNTHETIC FIBER NEW</t>
  </si>
  <si>
    <t>PLATFORM WOOD - H: 4cm</t>
  </si>
  <si>
    <t>FLOORING</t>
  </si>
  <si>
    <t xml:space="preserve">MULTIPLE SOCKET        </t>
  </si>
  <si>
    <t>CANDIL SPOTLIGHT WITH LED LAMP</t>
  </si>
  <si>
    <t>CEILING WITH TWO DICHROICS SQUEEZED</t>
  </si>
  <si>
    <t>PREMIERE -LONG BRACKET- WITH LED LAMP</t>
  </si>
  <si>
    <t>PREMIERE -SHORT BRACKET -WITH LED LAMP</t>
  </si>
  <si>
    <t>SPOT LIGHT -SHORT BRACKET -WITH LED LAMP</t>
  </si>
  <si>
    <t>SHOWCASE 3 SHELVES WITHOUT GLASS (SLIDING DOORS)</t>
  </si>
  <si>
    <t xml:space="preserve">SHOWCASE 3 SHELVES WITHOUT GLASS                                           height between shelf: 44cm.                                       </t>
  </si>
  <si>
    <t>SHOWCASE 3 SHELVES (FOR STORAGE)</t>
  </si>
  <si>
    <t>GLASS CABINET WITH 3 SHELVES                                                      Height between shelf:44cm. Maximum weight: 10 kg</t>
  </si>
  <si>
    <t>GLASS CABINET WITH 3 SHELVES WITH SLIDING DOORS                                                     Height between shelf:44cm. Maximum weight: 10 kg</t>
  </si>
  <si>
    <t>DOUBLE GLASS CABINET WITH 4 SHELVES                                 Height between shelf: 44cm. Maximum weight: 10 kg</t>
  </si>
  <si>
    <t>LIGHTS</t>
  </si>
  <si>
    <r>
      <rPr>
        <sz val="7"/>
        <rFont val="Tahoma"/>
        <family val="2"/>
      </rPr>
      <t xml:space="preserve">The appliances of lighting are provided placed exclusively on the aluminium perimetral lintel or panels of the Modular System realized by ANSELMI. Applicances are not rented to be located in Stands or facilities of third parties. In case of sockets, they establish themselves with wired up by the columns of aluminium, do not place for floor, not under platforms of carpets. all the offered products are installed by ANSELMI, material is not rented to realize facilities that are no own.                                                                                                                                                                              </t>
    </r>
    <r>
      <rPr>
        <b/>
        <sz val="7"/>
        <rFont val="Tahoma"/>
        <family val="2"/>
      </rPr>
      <t>ALL THE PRODUCTS REQUESTED OF LIGHTING MUST INCLUDE THE ARTICLE CC-01 (ELECTRICAL CONNECTION)</t>
    </r>
  </si>
  <si>
    <t>EQUIVALENT TO 300W</t>
  </si>
  <si>
    <t xml:space="preserve"> MAX 10 AMP</t>
  </si>
  <si>
    <t>EQUIVALENT TO 150W</t>
  </si>
  <si>
    <t>PLACEMENT OF APPLIANCES, WIRED UP, CONNECTION TO THE ELECTRICAL NETWORK- POWER OUTLET- CIRCUIT BREAKER- ELECTRICAL GUARD DURING THE EVENT</t>
  </si>
  <si>
    <t>ARMCHAIR CHROME WITH BLACK ECO-LETHER, SINGLE</t>
  </si>
  <si>
    <t>Every item is subject to availability accordingly at the moment of hiring</t>
  </si>
  <si>
    <t>EQUIVALENT TO 100W</t>
  </si>
  <si>
    <t>SPOT LIGHT- LONG BRACKET - WITH LED LAMP</t>
  </si>
  <si>
    <t>USD</t>
  </si>
  <si>
    <r>
      <t xml:space="preserve">BASIC BOOTH FITTINGS - </t>
    </r>
    <r>
      <rPr>
        <b/>
        <sz val="18"/>
        <color indexed="9"/>
        <rFont val="Tahoma"/>
        <family val="2"/>
      </rPr>
      <t>2022</t>
    </r>
    <r>
      <rPr>
        <b/>
        <sz val="14"/>
        <color indexed="9"/>
        <rFont val="Tahoma"/>
        <family val="2"/>
      </rPr>
      <t xml:space="preserve">
</t>
    </r>
    <r>
      <rPr>
        <b/>
        <i/>
        <sz val="12"/>
        <color rgb="FFFFFFFF"/>
        <rFont val="Tahoma"/>
        <family val="2"/>
      </rPr>
      <t>Effective until 30.06.2022</t>
    </r>
  </si>
  <si>
    <t>In order to proceed with the assembly and/or installation of the requested items, the corresponding payment must be paid (credited) no later than 7 days prior to the start of the assembly at 100%. The values in this catalog are valid until June 30, 2022. 
Requests that have not been confirmed by 100% payment by that date will be void.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</si>
</sst>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dd/mm/yy;@"/>
    <numFmt numFmtId="166" formatCode="##\-########\-#"/>
  </numFmts>
  <fonts count="34" x14ac:knownFonts="1">
    <font>
      <sz val="10"/>
      <name val="Arial"/>
      <family val="2"/>
    </font>
    <font>
      <sz val="10"/>
      <name val="Tahoma"/>
      <family val="2"/>
    </font>
    <font>
      <b/>
      <sz val="22"/>
      <color indexed="9"/>
      <name val="Tahoma"/>
      <family val="2"/>
    </font>
    <font>
      <b/>
      <sz val="14"/>
      <color indexed="9"/>
      <name val="Tahoma"/>
      <family val="2"/>
    </font>
    <font>
      <sz val="9"/>
      <name val="Tahoma"/>
      <family val="2"/>
    </font>
    <font>
      <b/>
      <sz val="9"/>
      <color indexed="8"/>
      <name val="Tahoma"/>
      <family val="2"/>
    </font>
    <font>
      <sz val="9"/>
      <color indexed="8"/>
      <name val="Tahoma"/>
      <family val="2"/>
    </font>
    <font>
      <sz val="7"/>
      <name val="Tahoma"/>
      <family val="2"/>
    </font>
    <font>
      <b/>
      <sz val="7"/>
      <color indexed="8"/>
      <name val="Tahoma"/>
      <family val="2"/>
    </font>
    <font>
      <sz val="7"/>
      <color indexed="8"/>
      <name val="Tahoma"/>
      <family val="2"/>
    </font>
    <font>
      <sz val="7"/>
      <color rgb="FFFF0000"/>
      <name val="Tahoma"/>
      <family val="2"/>
    </font>
    <font>
      <b/>
      <sz val="10"/>
      <name val="Tahoma"/>
      <family val="2"/>
    </font>
    <font>
      <b/>
      <sz val="8"/>
      <color indexed="8"/>
      <name val="Tahoma"/>
      <family val="2"/>
    </font>
    <font>
      <sz val="11"/>
      <name val="Tahoma"/>
      <family val="2"/>
    </font>
    <font>
      <sz val="8"/>
      <name val="Tahoma"/>
      <family val="2"/>
    </font>
    <font>
      <sz val="8"/>
      <color indexed="8"/>
      <name val="Tahoma"/>
      <family val="2"/>
    </font>
    <font>
      <sz val="10"/>
      <color indexed="8"/>
      <name val="Arial Narrow"/>
      <family val="2"/>
    </font>
    <font>
      <b/>
      <sz val="10"/>
      <color indexed="8"/>
      <name val="Arial Narrow"/>
      <family val="2"/>
    </font>
    <font>
      <b/>
      <sz val="10"/>
      <color rgb="FFFF0000"/>
      <name val="Tahoma"/>
      <family val="2"/>
    </font>
    <font>
      <b/>
      <sz val="10"/>
      <color rgb="FFFF0000"/>
      <name val="Arial"/>
      <family val="2"/>
    </font>
    <font>
      <sz val="8"/>
      <color rgb="FFFF0000"/>
      <name val="Tahoma"/>
      <family val="2"/>
    </font>
    <font>
      <sz val="10"/>
      <color rgb="FFFF0000"/>
      <name val="Tahoma"/>
      <family val="2"/>
    </font>
    <font>
      <sz val="9"/>
      <color rgb="FFFF0000"/>
      <name val="Arial Narrow"/>
      <family val="2"/>
    </font>
    <font>
      <sz val="10"/>
      <color rgb="FF0000FF"/>
      <name val="Tahoma"/>
      <family val="2"/>
    </font>
    <font>
      <b/>
      <sz val="7"/>
      <name val="Tahoma"/>
      <family val="2"/>
    </font>
    <font>
      <b/>
      <sz val="7"/>
      <color rgb="FFFF0000"/>
      <name val="Tahoma"/>
      <family val="2"/>
    </font>
    <font>
      <b/>
      <sz val="9"/>
      <color indexed="8"/>
      <name val="Arial Narrow"/>
      <family val="2"/>
    </font>
    <font>
      <b/>
      <sz val="18"/>
      <color indexed="9"/>
      <name val="Tahoma"/>
      <family val="2"/>
    </font>
    <font>
      <b/>
      <sz val="8"/>
      <name val="Tahoma"/>
      <family val="2"/>
    </font>
    <font>
      <b/>
      <sz val="9"/>
      <color rgb="FFFF0000"/>
      <name val="Tahoma"/>
      <family val="2"/>
    </font>
    <font>
      <sz val="10"/>
      <color rgb="FFC00000"/>
      <name val="Tahoma"/>
      <family val="2"/>
    </font>
    <font>
      <b/>
      <sz val="10"/>
      <color rgb="FFC00000"/>
      <name val="Tahoma"/>
      <family val="2"/>
    </font>
    <font>
      <b/>
      <i/>
      <sz val="12"/>
      <color rgb="FFFFFFFF"/>
      <name val="Tahoma"/>
      <family val="2"/>
    </font>
    <font>
      <b/>
      <sz val="6"/>
      <color indexed="8"/>
      <name val="Tahoma"/>
      <family val="2"/>
    </font>
  </fonts>
  <fills count="12">
    <fill>
      <patternFill patternType="none"/>
    </fill>
    <fill>
      <patternFill patternType="gray125"/>
    </fill>
    <fill>
      <patternFill patternType="solid">
        <fgColor theme="7" tint="-0.249977111117893"/>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
      <patternFill patternType="solid">
        <fgColor rgb="FF0070C0"/>
        <bgColor indexed="64"/>
      </patternFill>
    </fill>
  </fills>
  <borders count="4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65">
    <xf numFmtId="0" fontId="0" fillId="0" borderId="0" xfId="0"/>
    <xf numFmtId="0" fontId="1" fillId="0" borderId="0" xfId="0" applyFont="1" applyBorder="1" applyAlignment="1">
      <alignment vertical="center"/>
    </xf>
    <xf numFmtId="0" fontId="1" fillId="0" borderId="0" xfId="0" applyFont="1" applyFill="1" applyBorder="1" applyAlignment="1">
      <alignment vertical="center"/>
    </xf>
    <xf numFmtId="0" fontId="4" fillId="0" borderId="1" xfId="0" applyFont="1" applyBorder="1" applyAlignment="1">
      <alignment vertical="center"/>
    </xf>
    <xf numFmtId="0" fontId="4" fillId="0" borderId="0" xfId="0" applyFont="1" applyBorder="1" applyAlignment="1">
      <alignment vertical="center"/>
    </xf>
    <xf numFmtId="0" fontId="7" fillId="0" borderId="1" xfId="0" applyFont="1" applyFill="1" applyBorder="1" applyAlignment="1">
      <alignment vertical="center"/>
    </xf>
    <xf numFmtId="0" fontId="9" fillId="0" borderId="2" xfId="0" quotePrefix="1" applyFont="1" applyFill="1" applyBorder="1" applyAlignment="1">
      <alignment horizontal="left" vertical="center" indent="1"/>
    </xf>
    <xf numFmtId="4" fontId="9" fillId="0" borderId="2" xfId="0" applyNumberFormat="1" applyFont="1" applyFill="1" applyBorder="1" applyAlignment="1">
      <alignment horizontal="center" vertical="center"/>
    </xf>
    <xf numFmtId="0" fontId="7" fillId="0" borderId="0" xfId="0" applyFont="1" applyFill="1" applyBorder="1" applyAlignment="1">
      <alignment vertical="center"/>
    </xf>
    <xf numFmtId="0" fontId="9" fillId="0" borderId="2" xfId="0" applyFont="1" applyFill="1" applyBorder="1" applyAlignment="1">
      <alignment horizontal="left" vertical="center" indent="1"/>
    </xf>
    <xf numFmtId="4" fontId="9" fillId="0" borderId="3" xfId="0" applyNumberFormat="1" applyFont="1" applyFill="1" applyBorder="1" applyAlignment="1">
      <alignment horizontal="right" vertical="center"/>
    </xf>
    <xf numFmtId="4" fontId="9" fillId="0" borderId="5" xfId="0" applyNumberFormat="1" applyFont="1" applyFill="1" applyBorder="1" applyAlignment="1">
      <alignment horizontal="left" vertical="center"/>
    </xf>
    <xf numFmtId="0" fontId="9" fillId="0" borderId="6" xfId="0" quotePrefix="1" applyFont="1" applyFill="1" applyBorder="1" applyAlignment="1">
      <alignment horizontal="left" vertical="center" indent="1"/>
    </xf>
    <xf numFmtId="4" fontId="9" fillId="0" borderId="6" xfId="0" applyNumberFormat="1" applyFont="1" applyFill="1" applyBorder="1" applyAlignment="1">
      <alignment horizontal="center" vertical="center"/>
    </xf>
    <xf numFmtId="0" fontId="9" fillId="0" borderId="7" xfId="0" quotePrefix="1" applyFont="1" applyFill="1" applyBorder="1" applyAlignment="1">
      <alignment horizontal="left" vertical="center" indent="1"/>
    </xf>
    <xf numFmtId="4" fontId="9" fillId="0" borderId="7" xfId="0" applyNumberFormat="1" applyFont="1" applyFill="1" applyBorder="1" applyAlignment="1">
      <alignment horizontal="center" vertical="center"/>
    </xf>
    <xf numFmtId="0" fontId="9" fillId="0" borderId="6" xfId="0" applyFont="1" applyFill="1" applyBorder="1" applyAlignment="1">
      <alignment horizontal="left" vertical="center" indent="1"/>
    </xf>
    <xf numFmtId="0" fontId="9" fillId="0" borderId="7" xfId="0" applyFont="1" applyFill="1" applyBorder="1" applyAlignment="1">
      <alignment horizontal="left" vertical="center" indent="1"/>
    </xf>
    <xf numFmtId="0" fontId="11" fillId="0" borderId="0" xfId="0" applyFont="1" applyBorder="1" applyAlignment="1">
      <alignment vertical="center"/>
    </xf>
    <xf numFmtId="0" fontId="1" fillId="0" borderId="0" xfId="0" applyFont="1" applyBorder="1" applyAlignment="1">
      <alignment horizontal="center" vertical="center"/>
    </xf>
    <xf numFmtId="0" fontId="8" fillId="0" borderId="12" xfId="0" applyFont="1" applyFill="1" applyBorder="1" applyAlignment="1">
      <alignment horizontal="center" vertical="center"/>
    </xf>
    <xf numFmtId="164" fontId="9" fillId="0" borderId="13" xfId="0" applyNumberFormat="1" applyFont="1" applyFill="1" applyBorder="1" applyAlignment="1">
      <alignment horizontal="right"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19" xfId="0" quotePrefix="1" applyFont="1" applyFill="1" applyBorder="1" applyAlignment="1">
      <alignment horizontal="left" vertical="center" indent="1"/>
    </xf>
    <xf numFmtId="4" fontId="9" fillId="0" borderId="19" xfId="0" applyNumberFormat="1" applyFont="1" applyFill="1" applyBorder="1" applyAlignment="1">
      <alignment horizontal="center" vertical="center"/>
    </xf>
    <xf numFmtId="4" fontId="10" fillId="0" borderId="19" xfId="0" applyNumberFormat="1" applyFont="1" applyFill="1" applyBorder="1" applyAlignment="1">
      <alignment horizontal="center" vertical="center"/>
    </xf>
    <xf numFmtId="0" fontId="7" fillId="0" borderId="1" xfId="0" applyFont="1" applyBorder="1" applyAlignment="1">
      <alignment vertical="center"/>
    </xf>
    <xf numFmtId="0" fontId="7" fillId="0" borderId="0"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8" fillId="0" borderId="12" xfId="0" quotePrefix="1" applyFont="1" applyFill="1" applyBorder="1" applyAlignment="1">
      <alignment horizontal="center" vertical="center"/>
    </xf>
    <xf numFmtId="4" fontId="9" fillId="0" borderId="25" xfId="0" applyNumberFormat="1" applyFont="1" applyFill="1" applyBorder="1" applyAlignment="1">
      <alignment horizontal="right" vertical="center"/>
    </xf>
    <xf numFmtId="4" fontId="9" fillId="0" borderId="26" xfId="0" applyNumberFormat="1" applyFont="1" applyFill="1" applyBorder="1" applyAlignment="1">
      <alignment horizontal="left" vertical="center"/>
    </xf>
    <xf numFmtId="4" fontId="9" fillId="0" borderId="26" xfId="0" applyNumberFormat="1" applyFont="1" applyFill="1" applyBorder="1" applyAlignment="1">
      <alignment horizontal="center" vertical="center"/>
    </xf>
    <xf numFmtId="0" fontId="8" fillId="0" borderId="27" xfId="0" applyFont="1" applyFill="1" applyBorder="1" applyAlignment="1">
      <alignment horizontal="center" vertical="center"/>
    </xf>
    <xf numFmtId="0" fontId="9" fillId="0" borderId="28" xfId="0" quotePrefix="1" applyFont="1" applyFill="1" applyBorder="1" applyAlignment="1">
      <alignment horizontal="left" vertical="center" indent="1"/>
    </xf>
    <xf numFmtId="4" fontId="9" fillId="0" borderId="28" xfId="0" applyNumberFormat="1" applyFont="1" applyFill="1" applyBorder="1" applyAlignment="1">
      <alignment horizontal="center" vertical="center"/>
    </xf>
    <xf numFmtId="164" fontId="9" fillId="0" borderId="29" xfId="0" applyNumberFormat="1" applyFont="1" applyFill="1" applyBorder="1" applyAlignment="1">
      <alignment horizontal="right" vertical="center"/>
    </xf>
    <xf numFmtId="0" fontId="6" fillId="3" borderId="34" xfId="0" applyFont="1" applyFill="1" applyBorder="1" applyAlignment="1">
      <alignment horizontal="center" vertical="center"/>
    </xf>
    <xf numFmtId="0" fontId="8" fillId="0" borderId="33" xfId="0" applyFont="1" applyFill="1" applyBorder="1" applyAlignment="1">
      <alignment horizontal="center" vertical="center"/>
    </xf>
    <xf numFmtId="0" fontId="9" fillId="0" borderId="34" xfId="0" applyFont="1" applyFill="1" applyBorder="1" applyAlignment="1">
      <alignment horizontal="left" vertical="center" indent="1"/>
    </xf>
    <xf numFmtId="4" fontId="9" fillId="0" borderId="34" xfId="0" applyNumberFormat="1" applyFont="1" applyFill="1" applyBorder="1" applyAlignment="1">
      <alignment horizontal="center" vertical="center"/>
    </xf>
    <xf numFmtId="164" fontId="9" fillId="0" borderId="35" xfId="0" applyNumberFormat="1" applyFont="1" applyFill="1" applyBorder="1" applyAlignment="1">
      <alignment horizontal="right" vertical="center"/>
    </xf>
    <xf numFmtId="0" fontId="9" fillId="0" borderId="34" xfId="0" applyFont="1" applyFill="1" applyBorder="1" applyAlignment="1">
      <alignment horizontal="left" vertical="center"/>
    </xf>
    <xf numFmtId="4" fontId="6" fillId="0" borderId="27" xfId="0" applyNumberFormat="1" applyFont="1" applyFill="1" applyBorder="1" applyAlignment="1">
      <alignment horizontal="right" vertical="center"/>
    </xf>
    <xf numFmtId="4" fontId="15" fillId="0" borderId="12" xfId="0" applyNumberFormat="1" applyFont="1" applyFill="1" applyBorder="1" applyAlignment="1">
      <alignment horizontal="right" vertical="center"/>
    </xf>
    <xf numFmtId="0" fontId="5" fillId="0" borderId="33" xfId="0" applyFont="1" applyFill="1" applyBorder="1" applyAlignment="1">
      <alignment horizontal="right" vertical="center"/>
    </xf>
    <xf numFmtId="0" fontId="12" fillId="3" borderId="33"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8" fillId="0" borderId="33" xfId="0" quotePrefix="1" applyFont="1" applyFill="1" applyBorder="1" applyAlignment="1">
      <alignment horizontal="center" vertical="center"/>
    </xf>
    <xf numFmtId="4" fontId="10" fillId="0" borderId="6" xfId="0" applyNumberFormat="1" applyFont="1" applyFill="1" applyBorder="1" applyAlignment="1" applyProtection="1">
      <alignment horizontal="center" vertical="center"/>
      <protection locked="0"/>
    </xf>
    <xf numFmtId="4" fontId="10" fillId="0" borderId="2" xfId="0" applyNumberFormat="1" applyFont="1" applyFill="1" applyBorder="1" applyAlignment="1" applyProtection="1">
      <alignment horizontal="center" vertical="center"/>
      <protection locked="0"/>
    </xf>
    <xf numFmtId="4" fontId="10" fillId="0" borderId="34" xfId="0" applyNumberFormat="1" applyFont="1" applyFill="1" applyBorder="1" applyAlignment="1" applyProtection="1">
      <alignment horizontal="center" vertical="center"/>
      <protection locked="0"/>
    </xf>
    <xf numFmtId="4" fontId="10" fillId="0" borderId="7" xfId="0" applyNumberFormat="1" applyFont="1" applyFill="1" applyBorder="1" applyAlignment="1" applyProtection="1">
      <alignment horizontal="center" vertical="center"/>
      <protection locked="0"/>
    </xf>
    <xf numFmtId="4" fontId="10" fillId="0" borderId="28" xfId="0" applyNumberFormat="1" applyFont="1" applyFill="1" applyBorder="1" applyAlignment="1" applyProtection="1">
      <alignment horizontal="center" vertical="center"/>
      <protection locked="0"/>
    </xf>
    <xf numFmtId="0" fontId="17" fillId="7" borderId="14" xfId="0" applyFont="1" applyFill="1" applyBorder="1" applyAlignment="1">
      <alignment vertical="center"/>
    </xf>
    <xf numFmtId="0" fontId="16" fillId="7" borderId="14" xfId="0" applyFont="1" applyFill="1" applyBorder="1" applyAlignment="1">
      <alignment vertical="center"/>
    </xf>
    <xf numFmtId="0" fontId="16" fillId="7" borderId="10" xfId="0" applyFont="1" applyFill="1" applyBorder="1" applyAlignment="1">
      <alignment vertical="center"/>
    </xf>
    <xf numFmtId="0" fontId="18" fillId="0" borderId="5" xfId="0" applyFont="1" applyFill="1" applyBorder="1" applyAlignment="1" applyProtection="1">
      <alignment horizontal="left" vertical="center"/>
      <protection locked="0"/>
    </xf>
    <xf numFmtId="165" fontId="20" fillId="0" borderId="15" xfId="0" applyNumberFormat="1" applyFont="1" applyFill="1" applyBorder="1" applyAlignment="1" applyProtection="1">
      <alignment horizontal="left" vertical="center"/>
      <protection locked="0"/>
    </xf>
    <xf numFmtId="0" fontId="22" fillId="0" borderId="15" xfId="0" applyFont="1" applyFill="1" applyBorder="1" applyAlignment="1" applyProtection="1">
      <alignment horizontal="left" vertical="center"/>
      <protection locked="0"/>
    </xf>
    <xf numFmtId="0" fontId="16" fillId="7" borderId="3" xfId="0" applyFont="1" applyFill="1" applyBorder="1" applyAlignment="1">
      <alignment vertical="center"/>
    </xf>
    <xf numFmtId="0" fontId="16" fillId="7" borderId="30" xfId="0" applyFont="1" applyFill="1" applyBorder="1" applyAlignment="1">
      <alignment vertical="center"/>
    </xf>
    <xf numFmtId="0" fontId="17" fillId="7" borderId="3" xfId="0" applyFont="1" applyFill="1" applyBorder="1" applyAlignment="1">
      <alignment vertical="center"/>
    </xf>
    <xf numFmtId="0" fontId="21" fillId="8" borderId="32" xfId="0" applyFont="1" applyFill="1" applyBorder="1" applyAlignment="1" applyProtection="1">
      <alignment horizontal="left" vertical="center"/>
      <protection locked="0"/>
    </xf>
    <xf numFmtId="0" fontId="21" fillId="8" borderId="5" xfId="0" applyFont="1" applyFill="1" applyBorder="1" applyAlignment="1" applyProtection="1">
      <alignment horizontal="left" vertical="center"/>
      <protection locked="0"/>
    </xf>
    <xf numFmtId="0" fontId="24" fillId="0" borderId="1" xfId="0" applyFont="1" applyFill="1" applyBorder="1" applyAlignment="1">
      <alignment vertical="center"/>
    </xf>
    <xf numFmtId="0" fontId="24" fillId="0" borderId="0" xfId="0" applyFont="1" applyFill="1" applyBorder="1" applyAlignment="1">
      <alignment vertical="center"/>
    </xf>
    <xf numFmtId="0" fontId="8" fillId="9" borderId="27" xfId="0" applyFont="1" applyFill="1" applyBorder="1" applyAlignment="1">
      <alignment horizontal="center" vertical="center"/>
    </xf>
    <xf numFmtId="4" fontId="25" fillId="9" borderId="28" xfId="0" applyNumberFormat="1" applyFont="1" applyFill="1" applyBorder="1" applyAlignment="1" applyProtection="1">
      <alignment horizontal="center" vertical="center"/>
      <protection locked="0"/>
    </xf>
    <xf numFmtId="0" fontId="26" fillId="7" borderId="3" xfId="0" applyFont="1" applyFill="1" applyBorder="1" applyAlignment="1">
      <alignment vertical="center"/>
    </xf>
    <xf numFmtId="0" fontId="8" fillId="0" borderId="37" xfId="0" applyFont="1" applyFill="1" applyBorder="1" applyAlignment="1">
      <alignment horizontal="center" vertical="center"/>
    </xf>
    <xf numFmtId="0" fontId="9" fillId="0" borderId="22" xfId="0" quotePrefix="1" applyFont="1" applyFill="1" applyBorder="1" applyAlignment="1">
      <alignment horizontal="left" vertical="center" indent="1"/>
    </xf>
    <xf numFmtId="4" fontId="9" fillId="0" borderId="22" xfId="0" applyNumberFormat="1" applyFont="1" applyFill="1" applyBorder="1" applyAlignment="1">
      <alignment horizontal="center" vertical="center"/>
    </xf>
    <xf numFmtId="4" fontId="10" fillId="0" borderId="22" xfId="0" applyNumberFormat="1" applyFont="1" applyFill="1" applyBorder="1" applyAlignment="1">
      <alignment horizontal="center" vertical="center"/>
    </xf>
    <xf numFmtId="164" fontId="10" fillId="0" borderId="17" xfId="0" applyNumberFormat="1" applyFont="1" applyFill="1" applyBorder="1" applyAlignment="1">
      <alignment horizontal="right" vertical="center"/>
    </xf>
    <xf numFmtId="164" fontId="10" fillId="0" borderId="20" xfId="0" applyNumberFormat="1" applyFont="1" applyFill="1" applyBorder="1" applyAlignment="1">
      <alignment horizontal="right" vertical="center"/>
    </xf>
    <xf numFmtId="164" fontId="10" fillId="0" borderId="40" xfId="0" applyNumberFormat="1" applyFont="1" applyFill="1" applyBorder="1" applyAlignment="1">
      <alignment horizontal="right" vertical="center"/>
    </xf>
    <xf numFmtId="164" fontId="10" fillId="0" borderId="13" xfId="0" applyNumberFormat="1" applyFont="1" applyFill="1" applyBorder="1" applyAlignment="1">
      <alignment horizontal="right" vertical="center"/>
    </xf>
    <xf numFmtId="164" fontId="10" fillId="0" borderId="36" xfId="0" applyNumberFormat="1" applyFont="1" applyFill="1" applyBorder="1" applyAlignment="1">
      <alignment horizontal="right" vertical="center"/>
    </xf>
    <xf numFmtId="164" fontId="10" fillId="0" borderId="38" xfId="0" applyNumberFormat="1" applyFont="1" applyFill="1" applyBorder="1" applyAlignment="1">
      <alignment horizontal="right" vertical="center"/>
    </xf>
    <xf numFmtId="164" fontId="25" fillId="9" borderId="29" xfId="0" applyNumberFormat="1" applyFont="1" applyFill="1" applyBorder="1" applyAlignment="1">
      <alignment horizontal="right" vertical="center"/>
    </xf>
    <xf numFmtId="0" fontId="8" fillId="0" borderId="16" xfId="0" quotePrefix="1" applyFont="1" applyFill="1" applyBorder="1" applyAlignment="1">
      <alignment horizontal="center" vertical="center"/>
    </xf>
    <xf numFmtId="0" fontId="29" fillId="0" borderId="1" xfId="0" applyFont="1" applyFill="1" applyBorder="1" applyAlignment="1">
      <alignment horizontal="right" vertical="center" wrapText="1"/>
    </xf>
    <xf numFmtId="0" fontId="29" fillId="0" borderId="1" xfId="0" applyFont="1" applyFill="1" applyBorder="1" applyAlignment="1">
      <alignment horizontal="right" vertical="center"/>
    </xf>
    <xf numFmtId="0" fontId="8" fillId="0" borderId="44" xfId="0" applyFont="1" applyFill="1" applyBorder="1" applyAlignment="1">
      <alignment horizontal="center" vertical="center"/>
    </xf>
    <xf numFmtId="0" fontId="9" fillId="0" borderId="41" xfId="0" quotePrefix="1" applyFont="1" applyFill="1" applyBorder="1" applyAlignment="1">
      <alignment horizontal="left" vertical="center" indent="1"/>
    </xf>
    <xf numFmtId="4" fontId="10" fillId="0" borderId="41" xfId="0" applyNumberFormat="1" applyFont="1" applyFill="1" applyBorder="1" applyAlignment="1">
      <alignment horizontal="center" vertical="center"/>
    </xf>
    <xf numFmtId="164" fontId="9" fillId="0" borderId="45" xfId="0" applyNumberFormat="1" applyFont="1" applyFill="1" applyBorder="1" applyAlignment="1">
      <alignment horizontal="right" vertical="center"/>
    </xf>
    <xf numFmtId="164" fontId="9" fillId="0" borderId="38" xfId="0" applyNumberFormat="1" applyFont="1" applyFill="1" applyBorder="1" applyAlignment="1">
      <alignment horizontal="right" vertical="center"/>
    </xf>
    <xf numFmtId="164" fontId="10" fillId="0" borderId="29" xfId="0" applyNumberFormat="1" applyFont="1" applyFill="1" applyBorder="1" applyAlignment="1">
      <alignment horizontal="right" vertical="center"/>
    </xf>
    <xf numFmtId="0" fontId="30" fillId="0" borderId="0" xfId="0" applyFont="1" applyBorder="1" applyAlignment="1">
      <alignment vertical="center"/>
    </xf>
    <xf numFmtId="4" fontId="10" fillId="0" borderId="4" xfId="0" applyNumberFormat="1" applyFont="1" applyFill="1" applyBorder="1" applyAlignment="1" applyProtection="1">
      <alignment horizontal="center" vertical="center"/>
      <protection locked="0"/>
    </xf>
    <xf numFmtId="0" fontId="9" fillId="0" borderId="2" xfId="0" quotePrefix="1" applyFont="1" applyFill="1" applyBorder="1" applyAlignment="1">
      <alignment horizontal="left" vertical="center" wrapText="1" indent="1"/>
    </xf>
    <xf numFmtId="164" fontId="10" fillId="0" borderId="15" xfId="0" applyNumberFormat="1" applyFont="1" applyFill="1" applyBorder="1" applyAlignment="1">
      <alignment horizontal="right" vertical="center"/>
    </xf>
    <xf numFmtId="0" fontId="9" fillId="0" borderId="6" xfId="0" quotePrefix="1" applyFont="1" applyFill="1" applyBorder="1" applyAlignment="1">
      <alignment horizontal="left" vertical="center" wrapText="1" indent="1"/>
    </xf>
    <xf numFmtId="4" fontId="9" fillId="0" borderId="41" xfId="0" applyNumberFormat="1" applyFont="1" applyFill="1" applyBorder="1" applyAlignment="1">
      <alignment horizontal="center" vertical="center"/>
    </xf>
    <xf numFmtId="4" fontId="9" fillId="0" borderId="41" xfId="0" applyNumberFormat="1" applyFont="1" applyFill="1" applyBorder="1" applyAlignment="1">
      <alignment horizontal="center" vertical="center"/>
    </xf>
    <xf numFmtId="4" fontId="8" fillId="9" borderId="28" xfId="0" applyNumberFormat="1" applyFont="1" applyFill="1" applyBorder="1" applyAlignment="1">
      <alignment horizontal="center" vertical="center"/>
    </xf>
    <xf numFmtId="4" fontId="9" fillId="8" borderId="2" xfId="0" applyNumberFormat="1"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4" fontId="9" fillId="0" borderId="6" xfId="0" applyNumberFormat="1" applyFont="1" applyBorder="1" applyAlignment="1">
      <alignment horizontal="center" vertical="center"/>
    </xf>
    <xf numFmtId="4" fontId="9" fillId="0" borderId="2" xfId="0" applyNumberFormat="1" applyFont="1" applyBorder="1" applyAlignment="1">
      <alignment horizontal="center" vertical="center"/>
    </xf>
    <xf numFmtId="4" fontId="9" fillId="0" borderId="34" xfId="0" applyNumberFormat="1" applyFont="1" applyBorder="1" applyAlignment="1">
      <alignment horizontal="center" vertical="center"/>
    </xf>
    <xf numFmtId="4" fontId="9" fillId="0" borderId="7" xfId="0" applyNumberFormat="1" applyFont="1" applyBorder="1" applyAlignment="1">
      <alignment horizontal="center" vertical="center"/>
    </xf>
    <xf numFmtId="0" fontId="14" fillId="6" borderId="21"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4" fontId="9" fillId="0" borderId="3" xfId="0" applyNumberFormat="1" applyFont="1" applyFill="1" applyBorder="1" applyAlignment="1">
      <alignment horizontal="center" vertical="center"/>
    </xf>
    <xf numFmtId="4" fontId="9" fillId="0" borderId="4"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0" fontId="3" fillId="11" borderId="21" xfId="0" quotePrefix="1" applyFont="1" applyFill="1" applyBorder="1" applyAlignment="1">
      <alignment horizontal="center" vertical="center" wrapText="1"/>
    </xf>
    <xf numFmtId="0" fontId="3" fillId="11" borderId="23" xfId="0" applyFont="1" applyFill="1" applyBorder="1" applyAlignment="1">
      <alignment horizontal="center" vertical="center"/>
    </xf>
    <xf numFmtId="0" fontId="3" fillId="11" borderId="24"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3" fillId="9" borderId="31"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39" xfId="0" applyFont="1" applyFill="1" applyBorder="1" applyAlignment="1">
      <alignment horizontal="center" vertical="center" wrapText="1"/>
    </xf>
    <xf numFmtId="0" fontId="31" fillId="0" borderId="21"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14" fillId="6" borderId="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4" xfId="0" applyFont="1" applyFill="1" applyBorder="1" applyAlignment="1">
      <alignment horizontal="center" vertical="center"/>
    </xf>
    <xf numFmtId="0" fontId="15" fillId="5" borderId="28"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9" fillId="0" borderId="4" xfId="0" applyFont="1" applyBorder="1" applyAlignment="1" applyProtection="1">
      <alignment horizontal="left"/>
      <protection locked="0"/>
    </xf>
    <xf numFmtId="0" fontId="19" fillId="0" borderId="5" xfId="0" applyFont="1" applyBorder="1" applyAlignment="1" applyProtection="1">
      <alignment horizontal="left"/>
      <protection locked="0"/>
    </xf>
    <xf numFmtId="166" fontId="21" fillId="8" borderId="4" xfId="0" applyNumberFormat="1" applyFont="1" applyFill="1" applyBorder="1" applyAlignment="1" applyProtection="1">
      <alignment horizontal="left" vertical="center"/>
      <protection locked="0"/>
    </xf>
    <xf numFmtId="166" fontId="21" fillId="8" borderId="5" xfId="0" applyNumberFormat="1" applyFont="1" applyFill="1" applyBorder="1" applyAlignment="1" applyProtection="1">
      <alignment horizontal="left" vertical="center"/>
      <protection locked="0"/>
    </xf>
    <xf numFmtId="0" fontId="23" fillId="8" borderId="19" xfId="0" applyFont="1" applyFill="1" applyBorder="1" applyAlignment="1" applyProtection="1">
      <alignment horizontal="left" vertical="center"/>
      <protection locked="0"/>
    </xf>
    <xf numFmtId="0" fontId="23" fillId="8" borderId="20" xfId="0" applyFont="1" applyFill="1" applyBorder="1" applyAlignment="1" applyProtection="1">
      <alignment horizontal="left" vertical="center"/>
      <protection locked="0"/>
    </xf>
    <xf numFmtId="0" fontId="15" fillId="4" borderId="27"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20" xfId="0" applyFont="1" applyFill="1" applyBorder="1" applyAlignment="1">
      <alignment horizontal="center" vertical="center" wrapText="1"/>
    </xf>
    <xf numFmtId="4" fontId="9" fillId="0" borderId="42" xfId="0" applyNumberFormat="1" applyFont="1" applyFill="1" applyBorder="1" applyAlignment="1">
      <alignment horizontal="center" vertical="center"/>
    </xf>
    <xf numFmtId="4" fontId="9" fillId="0" borderId="41" xfId="0" applyNumberFormat="1" applyFont="1" applyFill="1" applyBorder="1" applyAlignment="1">
      <alignment horizontal="center" vertical="center"/>
    </xf>
    <xf numFmtId="4" fontId="9" fillId="0" borderId="43"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CC"/>
      <color rgb="FFCC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2172521</xdr:colOff>
      <xdr:row>35</xdr:row>
      <xdr:rowOff>42845</xdr:rowOff>
    </xdr:from>
    <xdr:to>
      <xdr:col>6</xdr:col>
      <xdr:colOff>113437</xdr:colOff>
      <xdr:row>35</xdr:row>
      <xdr:rowOff>1792445</xdr:rowOff>
    </xdr:to>
    <xdr:pic>
      <xdr:nvPicPr>
        <xdr:cNvPr id="14" name="13 Imagen" descr="A-PERCHERS.jpg">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cstate="print"/>
        <a:srcRect l="1578" r="-433"/>
        <a:stretch/>
      </xdr:blipFill>
      <xdr:spPr>
        <a:xfrm>
          <a:off x="3978130" y="5360280"/>
          <a:ext cx="1734350" cy="1749600"/>
        </a:xfrm>
        <a:prstGeom prst="rect">
          <a:avLst/>
        </a:prstGeom>
      </xdr:spPr>
    </xdr:pic>
    <xdr:clientData/>
  </xdr:twoCellAnchor>
  <xdr:twoCellAnchor editAs="oneCell">
    <xdr:from>
      <xdr:col>1</xdr:col>
      <xdr:colOff>57976</xdr:colOff>
      <xdr:row>89</xdr:row>
      <xdr:rowOff>39413</xdr:rowOff>
    </xdr:from>
    <xdr:to>
      <xdr:col>2</xdr:col>
      <xdr:colOff>877954</xdr:colOff>
      <xdr:row>89</xdr:row>
      <xdr:rowOff>1479413</xdr:rowOff>
    </xdr:to>
    <xdr:pic>
      <xdr:nvPicPr>
        <xdr:cNvPr id="22" name="21 Imagen" descr="A-LIBRERO.jpg">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2" cstate="print"/>
        <a:srcRect l="16913" t="893" r="11583"/>
        <a:stretch/>
      </xdr:blipFill>
      <xdr:spPr>
        <a:xfrm>
          <a:off x="1383193" y="22949109"/>
          <a:ext cx="1300370" cy="1440000"/>
        </a:xfrm>
        <a:prstGeom prst="rect">
          <a:avLst/>
        </a:prstGeom>
      </xdr:spPr>
    </xdr:pic>
    <xdr:clientData/>
  </xdr:twoCellAnchor>
  <xdr:twoCellAnchor editAs="oneCell">
    <xdr:from>
      <xdr:col>2</xdr:col>
      <xdr:colOff>1554066</xdr:colOff>
      <xdr:row>80</xdr:row>
      <xdr:rowOff>39412</xdr:rowOff>
    </xdr:from>
    <xdr:to>
      <xdr:col>5</xdr:col>
      <xdr:colOff>143932</xdr:colOff>
      <xdr:row>80</xdr:row>
      <xdr:rowOff>1479412</xdr:rowOff>
    </xdr:to>
    <xdr:pic>
      <xdr:nvPicPr>
        <xdr:cNvPr id="23" name="22 Imagen" descr="A-CUBOS.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srcRect l="6221" t="1711"/>
        <a:stretch>
          <a:fillRect/>
        </a:stretch>
      </xdr:blipFill>
      <xdr:spPr>
        <a:xfrm>
          <a:off x="3360532" y="18800378"/>
          <a:ext cx="2012297" cy="1440000"/>
        </a:xfrm>
        <a:prstGeom prst="rect">
          <a:avLst/>
        </a:prstGeom>
      </xdr:spPr>
    </xdr:pic>
    <xdr:clientData/>
  </xdr:twoCellAnchor>
  <xdr:twoCellAnchor editAs="oneCell">
    <xdr:from>
      <xdr:col>5</xdr:col>
      <xdr:colOff>179824</xdr:colOff>
      <xdr:row>80</xdr:row>
      <xdr:rowOff>39412</xdr:rowOff>
    </xdr:from>
    <xdr:to>
      <xdr:col>8</xdr:col>
      <xdr:colOff>430520</xdr:colOff>
      <xdr:row>80</xdr:row>
      <xdr:rowOff>1479412</xdr:rowOff>
    </xdr:to>
    <xdr:pic>
      <xdr:nvPicPr>
        <xdr:cNvPr id="45" name="44 Imagen" descr="A-MESA symA.jpg">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cstate="print"/>
        <a:srcRect l="5962" t="1111" r="2082"/>
        <a:stretch>
          <a:fillRect/>
        </a:stretch>
      </xdr:blipFill>
      <xdr:spPr>
        <a:xfrm>
          <a:off x="5403920" y="16832720"/>
          <a:ext cx="1674141" cy="1440000"/>
        </a:xfrm>
        <a:prstGeom prst="rect">
          <a:avLst/>
        </a:prstGeom>
      </xdr:spPr>
    </xdr:pic>
    <xdr:clientData/>
  </xdr:twoCellAnchor>
  <xdr:twoCellAnchor editAs="oneCell">
    <xdr:from>
      <xdr:col>1</xdr:col>
      <xdr:colOff>32845</xdr:colOff>
      <xdr:row>80</xdr:row>
      <xdr:rowOff>39412</xdr:rowOff>
    </xdr:from>
    <xdr:to>
      <xdr:col>2</xdr:col>
      <xdr:colOff>1522848</xdr:colOff>
      <xdr:row>80</xdr:row>
      <xdr:rowOff>1479412</xdr:rowOff>
    </xdr:to>
    <xdr:pic>
      <xdr:nvPicPr>
        <xdr:cNvPr id="47" name="46 Imagen" descr="A-ESTANTES EN VOLADIZO.jpg">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cstate="print"/>
        <a:srcRect l="2798" t="2421"/>
        <a:stretch>
          <a:fillRect/>
        </a:stretch>
      </xdr:blipFill>
      <xdr:spPr>
        <a:xfrm>
          <a:off x="1359776" y="18800378"/>
          <a:ext cx="1969538" cy="1440000"/>
        </a:xfrm>
        <a:prstGeom prst="rect">
          <a:avLst/>
        </a:prstGeom>
      </xdr:spPr>
    </xdr:pic>
    <xdr:clientData/>
  </xdr:twoCellAnchor>
  <xdr:twoCellAnchor editAs="oneCell">
    <xdr:from>
      <xdr:col>2</xdr:col>
      <xdr:colOff>823252</xdr:colOff>
      <xdr:row>102</xdr:row>
      <xdr:rowOff>36635</xdr:rowOff>
    </xdr:from>
    <xdr:to>
      <xdr:col>2</xdr:col>
      <xdr:colOff>2090279</xdr:colOff>
      <xdr:row>102</xdr:row>
      <xdr:rowOff>1476635</xdr:rowOff>
    </xdr:to>
    <xdr:pic>
      <xdr:nvPicPr>
        <xdr:cNvPr id="39" name="38 Imagen" descr="A- SPOT BRAZO LARGO 100W.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6" cstate="print"/>
        <a:srcRect l="1996" t="13096" r="4868" b="5945"/>
        <a:stretch>
          <a:fillRect/>
        </a:stretch>
      </xdr:blipFill>
      <xdr:spPr>
        <a:xfrm>
          <a:off x="2625675" y="23145750"/>
          <a:ext cx="1267027" cy="1440000"/>
        </a:xfrm>
        <a:prstGeom prst="rect">
          <a:avLst/>
        </a:prstGeom>
      </xdr:spPr>
    </xdr:pic>
    <xdr:clientData/>
  </xdr:twoCellAnchor>
  <xdr:twoCellAnchor editAs="oneCell">
    <xdr:from>
      <xdr:col>1</xdr:col>
      <xdr:colOff>43961</xdr:colOff>
      <xdr:row>102</xdr:row>
      <xdr:rowOff>37591</xdr:rowOff>
    </xdr:from>
    <xdr:to>
      <xdr:col>2</xdr:col>
      <xdr:colOff>783981</xdr:colOff>
      <xdr:row>102</xdr:row>
      <xdr:rowOff>1477591</xdr:rowOff>
    </xdr:to>
    <xdr:pic>
      <xdr:nvPicPr>
        <xdr:cNvPr id="46" name="45 Imagen" descr="A-SPOT BRAZO CORTO.jpg">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7" cstate="print"/>
        <a:srcRect l="7634" t="8876" r="10159" b="18054"/>
        <a:stretch/>
      </xdr:blipFill>
      <xdr:spPr>
        <a:xfrm>
          <a:off x="1370134" y="23146706"/>
          <a:ext cx="1216270" cy="1440000"/>
        </a:xfrm>
        <a:prstGeom prst="rect">
          <a:avLst/>
        </a:prstGeom>
      </xdr:spPr>
    </xdr:pic>
    <xdr:clientData/>
  </xdr:twoCellAnchor>
  <xdr:twoCellAnchor editAs="oneCell">
    <xdr:from>
      <xdr:col>5</xdr:col>
      <xdr:colOff>102579</xdr:colOff>
      <xdr:row>102</xdr:row>
      <xdr:rowOff>36635</xdr:rowOff>
    </xdr:from>
    <xdr:to>
      <xdr:col>8</xdr:col>
      <xdr:colOff>430712</xdr:colOff>
      <xdr:row>102</xdr:row>
      <xdr:rowOff>1476635</xdr:rowOff>
    </xdr:to>
    <xdr:pic>
      <xdr:nvPicPr>
        <xdr:cNvPr id="54" name="53 Imagen" descr="A-Premier BL 300W BIS.jpg">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8" cstate="print"/>
        <a:srcRect l="908" t="18860" b="2987"/>
        <a:stretch>
          <a:fillRect/>
        </a:stretch>
      </xdr:blipFill>
      <xdr:spPr>
        <a:xfrm>
          <a:off x="5326675" y="23145750"/>
          <a:ext cx="1751578" cy="1440000"/>
        </a:xfrm>
        <a:prstGeom prst="rect">
          <a:avLst/>
        </a:prstGeom>
      </xdr:spPr>
    </xdr:pic>
    <xdr:clientData/>
  </xdr:twoCellAnchor>
  <xdr:twoCellAnchor editAs="oneCell">
    <xdr:from>
      <xdr:col>2</xdr:col>
      <xdr:colOff>2124810</xdr:colOff>
      <xdr:row>102</xdr:row>
      <xdr:rowOff>36635</xdr:rowOff>
    </xdr:from>
    <xdr:to>
      <xdr:col>5</xdr:col>
      <xdr:colOff>73271</xdr:colOff>
      <xdr:row>102</xdr:row>
      <xdr:rowOff>1476635</xdr:rowOff>
    </xdr:to>
    <xdr:pic>
      <xdr:nvPicPr>
        <xdr:cNvPr id="55" name="54 Imagen" descr="A-Premier BC 150W BIS.jpg">
          <a:extLst>
            <a:ext uri="{FF2B5EF4-FFF2-40B4-BE49-F238E27FC236}">
              <a16:creationId xmlns:a16="http://schemas.microsoft.com/office/drawing/2014/main" id="{00000000-0008-0000-0000-000037000000}"/>
            </a:ext>
          </a:extLst>
        </xdr:cNvPr>
        <xdr:cNvPicPr>
          <a:picLocks noChangeAspect="1"/>
        </xdr:cNvPicPr>
      </xdr:nvPicPr>
      <xdr:blipFill rotWithShape="1">
        <a:blip xmlns:r="http://schemas.openxmlformats.org/officeDocument/2006/relationships" r:embed="rId9" cstate="print"/>
        <a:srcRect l="4541" t="6750" r="7313" b="8719"/>
        <a:stretch/>
      </xdr:blipFill>
      <xdr:spPr>
        <a:xfrm>
          <a:off x="3927233" y="23145750"/>
          <a:ext cx="1370134" cy="1440000"/>
        </a:xfrm>
        <a:prstGeom prst="rect">
          <a:avLst/>
        </a:prstGeom>
      </xdr:spPr>
    </xdr:pic>
    <xdr:clientData/>
  </xdr:twoCellAnchor>
  <xdr:twoCellAnchor editAs="oneCell">
    <xdr:from>
      <xdr:col>1</xdr:col>
      <xdr:colOff>53280</xdr:colOff>
      <xdr:row>47</xdr:row>
      <xdr:rowOff>65942</xdr:rowOff>
    </xdr:from>
    <xdr:to>
      <xdr:col>8</xdr:col>
      <xdr:colOff>415613</xdr:colOff>
      <xdr:row>47</xdr:row>
      <xdr:rowOff>2004412</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4885" b="3935"/>
        <a:stretch/>
      </xdr:blipFill>
      <xdr:spPr>
        <a:xfrm>
          <a:off x="1379453" y="11767038"/>
          <a:ext cx="5689006" cy="1938470"/>
        </a:xfrm>
        <a:prstGeom prst="rect">
          <a:avLst/>
        </a:prstGeom>
      </xdr:spPr>
    </xdr:pic>
    <xdr:clientData/>
  </xdr:twoCellAnchor>
  <xdr:twoCellAnchor editAs="oneCell">
    <xdr:from>
      <xdr:col>1</xdr:col>
      <xdr:colOff>69217</xdr:colOff>
      <xdr:row>57</xdr:row>
      <xdr:rowOff>57981</xdr:rowOff>
    </xdr:from>
    <xdr:to>
      <xdr:col>8</xdr:col>
      <xdr:colOff>443646</xdr:colOff>
      <xdr:row>57</xdr:row>
      <xdr:rowOff>1976846</xdr:rowOff>
    </xdr:to>
    <xdr:pic>
      <xdr:nvPicPr>
        <xdr:cNvPr id="15" name="14 Imagen">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1599" r="3178"/>
        <a:stretch/>
      </xdr:blipFill>
      <xdr:spPr>
        <a:xfrm>
          <a:off x="1395390" y="15151443"/>
          <a:ext cx="5701102" cy="1918865"/>
        </a:xfrm>
        <a:prstGeom prst="rect">
          <a:avLst/>
        </a:prstGeom>
      </xdr:spPr>
    </xdr:pic>
    <xdr:clientData/>
  </xdr:twoCellAnchor>
  <xdr:twoCellAnchor editAs="oneCell">
    <xdr:from>
      <xdr:col>6</xdr:col>
      <xdr:colOff>152809</xdr:colOff>
      <xdr:row>35</xdr:row>
      <xdr:rowOff>30646</xdr:rowOff>
    </xdr:from>
    <xdr:to>
      <xdr:col>8</xdr:col>
      <xdr:colOff>421665</xdr:colOff>
      <xdr:row>35</xdr:row>
      <xdr:rowOff>1780246</xdr:rowOff>
    </xdr:to>
    <xdr:pic>
      <xdr:nvPicPr>
        <xdr:cNvPr id="40" name="26 Imagen" descr="A-portafolletos.jpg">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12" cstate="print"/>
        <a:srcRect l="-124" r="6077"/>
        <a:stretch/>
      </xdr:blipFill>
      <xdr:spPr bwMode="auto">
        <a:xfrm>
          <a:off x="5751852" y="5348081"/>
          <a:ext cx="1313213" cy="1749600"/>
        </a:xfrm>
        <a:prstGeom prst="rect">
          <a:avLst/>
        </a:prstGeom>
        <a:noFill/>
        <a:ln w="9525">
          <a:noFill/>
          <a:miter lim="800000"/>
          <a:headEnd/>
          <a:tailEnd/>
        </a:ln>
      </xdr:spPr>
    </xdr:pic>
    <xdr:clientData/>
  </xdr:twoCellAnchor>
  <xdr:twoCellAnchor editAs="oneCell">
    <xdr:from>
      <xdr:col>1</xdr:col>
      <xdr:colOff>31889</xdr:colOff>
      <xdr:row>35</xdr:row>
      <xdr:rowOff>41684</xdr:rowOff>
    </xdr:from>
    <xdr:to>
      <xdr:col>2</xdr:col>
      <xdr:colOff>2120349</xdr:colOff>
      <xdr:row>35</xdr:row>
      <xdr:rowOff>1790287</xdr:rowOff>
    </xdr:to>
    <xdr:pic>
      <xdr:nvPicPr>
        <xdr:cNvPr id="28" name="27 Imagen">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t="5981" r="5066" b="2909"/>
        <a:stretch/>
      </xdr:blipFill>
      <xdr:spPr>
        <a:xfrm>
          <a:off x="1357106" y="5359119"/>
          <a:ext cx="2568852" cy="1748603"/>
        </a:xfrm>
        <a:prstGeom prst="rect">
          <a:avLst/>
        </a:prstGeom>
      </xdr:spPr>
    </xdr:pic>
    <xdr:clientData/>
  </xdr:twoCellAnchor>
  <xdr:twoCellAnchor editAs="oneCell">
    <xdr:from>
      <xdr:col>2</xdr:col>
      <xdr:colOff>911080</xdr:colOff>
      <xdr:row>89</xdr:row>
      <xdr:rowOff>39413</xdr:rowOff>
    </xdr:from>
    <xdr:to>
      <xdr:col>3</xdr:col>
      <xdr:colOff>166689</xdr:colOff>
      <xdr:row>89</xdr:row>
      <xdr:rowOff>1479413</xdr:rowOff>
    </xdr:to>
    <xdr:pic>
      <xdr:nvPicPr>
        <xdr:cNvPr id="48" name="47 Imagen" descr="A-ESTANTERIAS.jpg">
          <a:extLst>
            <a:ext uri="{FF2B5EF4-FFF2-40B4-BE49-F238E27FC236}">
              <a16:creationId xmlns:a16="http://schemas.microsoft.com/office/drawing/2014/main" id="{00000000-0008-0000-0000-000030000000}"/>
            </a:ext>
          </a:extLst>
        </xdr:cNvPr>
        <xdr:cNvPicPr>
          <a:picLocks noChangeAspect="1"/>
        </xdr:cNvPicPr>
      </xdr:nvPicPr>
      <xdr:blipFill rotWithShape="1">
        <a:blip xmlns:r="http://schemas.openxmlformats.org/officeDocument/2006/relationships" r:embed="rId14" cstate="print"/>
        <a:srcRect l="5209" t="751" b="2794"/>
        <a:stretch/>
      </xdr:blipFill>
      <xdr:spPr>
        <a:xfrm>
          <a:off x="2716689" y="23512326"/>
          <a:ext cx="1930891" cy="1440000"/>
        </a:xfrm>
        <a:prstGeom prst="rect">
          <a:avLst/>
        </a:prstGeom>
      </xdr:spPr>
    </xdr:pic>
    <xdr:clientData/>
  </xdr:twoCellAnchor>
  <xdr:twoCellAnchor editAs="oneCell">
    <xdr:from>
      <xdr:col>1</xdr:col>
      <xdr:colOff>49694</xdr:colOff>
      <xdr:row>42</xdr:row>
      <xdr:rowOff>41413</xdr:rowOff>
    </xdr:from>
    <xdr:to>
      <xdr:col>2</xdr:col>
      <xdr:colOff>1408041</xdr:colOff>
      <xdr:row>42</xdr:row>
      <xdr:rowOff>1790059</xdr:rowOff>
    </xdr:to>
    <xdr:pic>
      <xdr:nvPicPr>
        <xdr:cNvPr id="31" name="30 Imagen">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3035" t="4602" r="715" b="4750"/>
        <a:stretch/>
      </xdr:blipFill>
      <xdr:spPr>
        <a:xfrm>
          <a:off x="1374911" y="8514522"/>
          <a:ext cx="1838739" cy="1748646"/>
        </a:xfrm>
        <a:prstGeom prst="rect">
          <a:avLst/>
        </a:prstGeom>
      </xdr:spPr>
    </xdr:pic>
    <xdr:clientData/>
  </xdr:twoCellAnchor>
  <xdr:twoCellAnchor editAs="oneCell">
    <xdr:from>
      <xdr:col>3</xdr:col>
      <xdr:colOff>198782</xdr:colOff>
      <xdr:row>89</xdr:row>
      <xdr:rowOff>41413</xdr:rowOff>
    </xdr:from>
    <xdr:to>
      <xdr:col>6</xdr:col>
      <xdr:colOff>281608</xdr:colOff>
      <xdr:row>89</xdr:row>
      <xdr:rowOff>1481413</xdr:rowOff>
    </xdr:to>
    <xdr:pic>
      <xdr:nvPicPr>
        <xdr:cNvPr id="36" name="35 Imagen">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r="56881"/>
        <a:stretch/>
      </xdr:blipFill>
      <xdr:spPr>
        <a:xfrm>
          <a:off x="4679673" y="23729674"/>
          <a:ext cx="1200978" cy="1440000"/>
        </a:xfrm>
        <a:prstGeom prst="rect">
          <a:avLst/>
        </a:prstGeom>
      </xdr:spPr>
    </xdr:pic>
    <xdr:clientData/>
  </xdr:twoCellAnchor>
  <xdr:twoCellAnchor editAs="oneCell">
    <xdr:from>
      <xdr:col>6</xdr:col>
      <xdr:colOff>323022</xdr:colOff>
      <xdr:row>89</xdr:row>
      <xdr:rowOff>41415</xdr:rowOff>
    </xdr:from>
    <xdr:to>
      <xdr:col>8</xdr:col>
      <xdr:colOff>421665</xdr:colOff>
      <xdr:row>89</xdr:row>
      <xdr:rowOff>1481415</xdr:rowOff>
    </xdr:to>
    <xdr:pic>
      <xdr:nvPicPr>
        <xdr:cNvPr id="37" name="36 Imagen">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52932" r="6030"/>
        <a:stretch/>
      </xdr:blipFill>
      <xdr:spPr>
        <a:xfrm>
          <a:off x="5922065" y="22951111"/>
          <a:ext cx="1143000" cy="1440000"/>
        </a:xfrm>
        <a:prstGeom prst="rect">
          <a:avLst/>
        </a:prstGeom>
      </xdr:spPr>
    </xdr:pic>
    <xdr:clientData/>
  </xdr:twoCellAnchor>
  <xdr:twoCellAnchor editAs="oneCell">
    <xdr:from>
      <xdr:col>2</xdr:col>
      <xdr:colOff>1448498</xdr:colOff>
      <xdr:row>42</xdr:row>
      <xdr:rowOff>49695</xdr:rowOff>
    </xdr:from>
    <xdr:to>
      <xdr:col>8</xdr:col>
      <xdr:colOff>420709</xdr:colOff>
      <xdr:row>42</xdr:row>
      <xdr:rowOff>1787870</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r="5882"/>
        <a:stretch/>
      </xdr:blipFill>
      <xdr:spPr>
        <a:xfrm>
          <a:off x="3250921" y="9201022"/>
          <a:ext cx="3822634" cy="1738175"/>
        </a:xfrm>
        <a:prstGeom prst="rect">
          <a:avLst/>
        </a:prstGeom>
      </xdr:spPr>
    </xdr:pic>
    <xdr:clientData/>
  </xdr:twoCellAnchor>
  <xdr:twoCellAnchor editAs="oneCell">
    <xdr:from>
      <xdr:col>5</xdr:col>
      <xdr:colOff>228773</xdr:colOff>
      <xdr:row>71</xdr:row>
      <xdr:rowOff>41413</xdr:rowOff>
    </xdr:from>
    <xdr:to>
      <xdr:col>8</xdr:col>
      <xdr:colOff>415553</xdr:colOff>
      <xdr:row>71</xdr:row>
      <xdr:rowOff>1481413</xdr:rowOff>
    </xdr:to>
    <xdr:pic>
      <xdr:nvPicPr>
        <xdr:cNvPr id="27" name="26 Imagen" descr="a- PROBADOR.jpg">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18" cstate="print"/>
        <a:srcRect l="12790" t="5266" b="6710"/>
        <a:stretch/>
      </xdr:blipFill>
      <xdr:spPr>
        <a:xfrm>
          <a:off x="5455099" y="18644152"/>
          <a:ext cx="1603854" cy="1440000"/>
        </a:xfrm>
        <a:prstGeom prst="rect">
          <a:avLst/>
        </a:prstGeom>
      </xdr:spPr>
    </xdr:pic>
    <xdr:clientData/>
  </xdr:twoCellAnchor>
  <xdr:twoCellAnchor editAs="oneCell">
    <xdr:from>
      <xdr:col>2</xdr:col>
      <xdr:colOff>1759780</xdr:colOff>
      <xdr:row>71</xdr:row>
      <xdr:rowOff>41414</xdr:rowOff>
    </xdr:from>
    <xdr:to>
      <xdr:col>5</xdr:col>
      <xdr:colOff>201527</xdr:colOff>
      <xdr:row>71</xdr:row>
      <xdr:rowOff>1481414</xdr:rowOff>
    </xdr:to>
    <xdr:pic>
      <xdr:nvPicPr>
        <xdr:cNvPr id="29" name="28 Imagen">
          <a:extLst>
            <a:ext uri="{FF2B5EF4-FFF2-40B4-BE49-F238E27FC236}">
              <a16:creationId xmlns:a16="http://schemas.microsoft.com/office/drawing/2014/main" id="{00000000-0008-0000-0000-00001D000000}"/>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3050"/>
        <a:stretch/>
      </xdr:blipFill>
      <xdr:spPr>
        <a:xfrm>
          <a:off x="3565389" y="18644153"/>
          <a:ext cx="1862464" cy="1440000"/>
        </a:xfrm>
        <a:prstGeom prst="rect">
          <a:avLst/>
        </a:prstGeom>
      </xdr:spPr>
    </xdr:pic>
    <xdr:clientData/>
  </xdr:twoCellAnchor>
  <xdr:twoCellAnchor editAs="oneCell">
    <xdr:from>
      <xdr:col>1</xdr:col>
      <xdr:colOff>41413</xdr:colOff>
      <xdr:row>71</xdr:row>
      <xdr:rowOff>44873</xdr:rowOff>
    </xdr:from>
    <xdr:to>
      <xdr:col>2</xdr:col>
      <xdr:colOff>1723144</xdr:colOff>
      <xdr:row>71</xdr:row>
      <xdr:rowOff>1484873</xdr:rowOff>
    </xdr:to>
    <xdr:pic>
      <xdr:nvPicPr>
        <xdr:cNvPr id="30" name="29 Imagen">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b="9671"/>
        <a:stretch/>
      </xdr:blipFill>
      <xdr:spPr>
        <a:xfrm>
          <a:off x="1366630" y="18647612"/>
          <a:ext cx="2162123" cy="1440000"/>
        </a:xfrm>
        <a:prstGeom prst="rect">
          <a:avLst/>
        </a:prstGeom>
      </xdr:spPr>
    </xdr:pic>
    <xdr:clientData/>
  </xdr:twoCellAnchor>
  <xdr:twoCellAnchor editAs="oneCell">
    <xdr:from>
      <xdr:col>1</xdr:col>
      <xdr:colOff>36635</xdr:colOff>
      <xdr:row>2</xdr:row>
      <xdr:rowOff>11259</xdr:rowOff>
    </xdr:from>
    <xdr:to>
      <xdr:col>8</xdr:col>
      <xdr:colOff>491430</xdr:colOff>
      <xdr:row>3</xdr:row>
      <xdr:rowOff>877</xdr:rowOff>
    </xdr:to>
    <xdr:pic>
      <xdr:nvPicPr>
        <xdr:cNvPr id="5" name="Imagen 4">
          <a:extLst>
            <a:ext uri="{FF2B5EF4-FFF2-40B4-BE49-F238E27FC236}">
              <a16:creationId xmlns:a16="http://schemas.microsoft.com/office/drawing/2014/main" id="{2F60C3B8-E0D6-4178-B307-B96F2F38682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362808" y="721971"/>
          <a:ext cx="5781468" cy="5025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2"/>
  <sheetViews>
    <sheetView showGridLines="0" showZeros="0" tabSelected="1" zoomScale="130" zoomScaleNormal="130" workbookViewId="0">
      <selection activeCell="H26" sqref="H26"/>
    </sheetView>
  </sheetViews>
  <sheetFormatPr baseColWidth="10" defaultRowHeight="14.1" customHeight="1" x14ac:dyDescent="0.2"/>
  <cols>
    <col min="1" max="1" width="19.85546875" style="1" customWidth="1"/>
    <col min="2" max="2" width="7.140625" style="18" customWidth="1"/>
    <col min="3" max="3" width="40.140625" style="1" customWidth="1"/>
    <col min="4" max="6" width="5.5703125" style="19" customWidth="1"/>
    <col min="7" max="7" width="7.85546875" style="1" bestFit="1" customWidth="1"/>
    <col min="8" max="8" width="7.85546875" style="1" customWidth="1"/>
    <col min="9" max="9" width="8.140625" style="1" customWidth="1"/>
    <col min="10" max="10" width="1.28515625" style="1" customWidth="1"/>
    <col min="11" max="16384" width="11.42578125" style="1"/>
  </cols>
  <sheetData>
    <row r="1" spans="1:9" ht="14.1" customHeight="1" thickBot="1" x14ac:dyDescent="0.25"/>
    <row r="2" spans="1:9" ht="42.75" customHeight="1" thickBot="1" x14ac:dyDescent="0.25">
      <c r="B2" s="117" t="s">
        <v>197</v>
      </c>
      <c r="C2" s="118"/>
      <c r="D2" s="118"/>
      <c r="E2" s="118"/>
      <c r="F2" s="118"/>
      <c r="G2" s="118"/>
      <c r="H2" s="118"/>
      <c r="I2" s="119"/>
    </row>
    <row r="3" spans="1:9" ht="40.5" customHeight="1" x14ac:dyDescent="0.2">
      <c r="B3" s="120"/>
      <c r="C3" s="121"/>
      <c r="D3" s="121"/>
      <c r="E3" s="121"/>
      <c r="F3" s="121"/>
      <c r="G3" s="121"/>
      <c r="H3" s="121"/>
      <c r="I3" s="122"/>
    </row>
    <row r="4" spans="1:9" s="2" customFormat="1" ht="13.5" customHeight="1" x14ac:dyDescent="0.2">
      <c r="B4" s="57" t="s">
        <v>90</v>
      </c>
      <c r="C4" s="60"/>
      <c r="D4" s="65" t="s">
        <v>86</v>
      </c>
      <c r="E4" s="146"/>
      <c r="F4" s="146"/>
      <c r="G4" s="147"/>
      <c r="H4" s="63" t="s">
        <v>87</v>
      </c>
      <c r="I4" s="61"/>
    </row>
    <row r="5" spans="1:9" s="2" customFormat="1" ht="13.5" customHeight="1" x14ac:dyDescent="0.2">
      <c r="B5" s="58" t="s">
        <v>89</v>
      </c>
      <c r="C5" s="67"/>
      <c r="D5" s="72" t="s">
        <v>57</v>
      </c>
      <c r="E5" s="148"/>
      <c r="F5" s="148"/>
      <c r="G5" s="149"/>
      <c r="H5" s="63" t="s">
        <v>50</v>
      </c>
      <c r="I5" s="62"/>
    </row>
    <row r="6" spans="1:9" s="2" customFormat="1" ht="13.5" customHeight="1" thickBot="1" x14ac:dyDescent="0.25">
      <c r="B6" s="59" t="s">
        <v>88</v>
      </c>
      <c r="C6" s="66"/>
      <c r="D6" s="64" t="s">
        <v>54</v>
      </c>
      <c r="E6" s="150"/>
      <c r="F6" s="150"/>
      <c r="G6" s="150"/>
      <c r="H6" s="150"/>
      <c r="I6" s="151"/>
    </row>
    <row r="7" spans="1:9" ht="5.25" customHeight="1" thickBot="1" x14ac:dyDescent="0.25"/>
    <row r="8" spans="1:9" s="93" customFormat="1" ht="75" customHeight="1" thickBot="1" x14ac:dyDescent="0.25">
      <c r="B8" s="132" t="s">
        <v>198</v>
      </c>
      <c r="C8" s="133"/>
      <c r="D8" s="133"/>
      <c r="E8" s="133"/>
      <c r="F8" s="133"/>
      <c r="G8" s="133"/>
      <c r="H8" s="133"/>
      <c r="I8" s="134"/>
    </row>
    <row r="9" spans="1:9" ht="5.25" customHeight="1" x14ac:dyDescent="0.2"/>
    <row r="10" spans="1:9" ht="17.25" customHeight="1" x14ac:dyDescent="0.2">
      <c r="B10" s="126" t="s">
        <v>91</v>
      </c>
      <c r="C10" s="127"/>
      <c r="D10" s="127"/>
      <c r="E10" s="127"/>
      <c r="F10" s="127"/>
      <c r="G10" s="127"/>
      <c r="H10" s="127"/>
      <c r="I10" s="128"/>
    </row>
    <row r="11" spans="1:9" s="4" customFormat="1" ht="14.1" customHeight="1" thickBot="1" x14ac:dyDescent="0.25">
      <c r="A11" s="3"/>
      <c r="B11" s="49" t="s">
        <v>92</v>
      </c>
      <c r="C11" s="40" t="s">
        <v>93</v>
      </c>
      <c r="D11" s="102" t="s">
        <v>94</v>
      </c>
      <c r="E11" s="102" t="s">
        <v>95</v>
      </c>
      <c r="F11" s="102" t="s">
        <v>96</v>
      </c>
      <c r="G11" s="102" t="s">
        <v>196</v>
      </c>
      <c r="H11" s="102" t="s">
        <v>97</v>
      </c>
      <c r="I11" s="103" t="s">
        <v>98</v>
      </c>
    </row>
    <row r="12" spans="1:9" ht="30.75" customHeight="1" thickBot="1" x14ac:dyDescent="0.25">
      <c r="B12" s="108" t="s">
        <v>99</v>
      </c>
      <c r="C12" s="109"/>
      <c r="D12" s="109"/>
      <c r="E12" s="109"/>
      <c r="F12" s="109"/>
      <c r="G12" s="109"/>
      <c r="H12" s="109"/>
      <c r="I12" s="110"/>
    </row>
    <row r="13" spans="1:9" s="8" customFormat="1" ht="9.9499999999999993" customHeight="1" x14ac:dyDescent="0.2">
      <c r="A13" s="5"/>
      <c r="B13" s="22" t="s">
        <v>26</v>
      </c>
      <c r="C13" s="12" t="s">
        <v>100</v>
      </c>
      <c r="D13" s="13">
        <v>1</v>
      </c>
      <c r="E13" s="13"/>
      <c r="F13" s="13">
        <v>2.5</v>
      </c>
      <c r="G13" s="104">
        <v>25</v>
      </c>
      <c r="H13" s="52"/>
      <c r="I13" s="77">
        <f>G13*H13</f>
        <v>0</v>
      </c>
    </row>
    <row r="14" spans="1:9" s="8" customFormat="1" ht="9.9499999999999993" customHeight="1" x14ac:dyDescent="0.2">
      <c r="A14" s="5"/>
      <c r="B14" s="20" t="s">
        <v>27</v>
      </c>
      <c r="C14" s="9" t="s">
        <v>101</v>
      </c>
      <c r="D14" s="7">
        <v>1</v>
      </c>
      <c r="E14" s="7"/>
      <c r="F14" s="7">
        <v>2.5</v>
      </c>
      <c r="G14" s="105">
        <v>35</v>
      </c>
      <c r="H14" s="53"/>
      <c r="I14" s="77">
        <f t="shared" ref="I14:I22" si="0">G14*H14</f>
        <v>0</v>
      </c>
    </row>
    <row r="15" spans="1:9" s="8" customFormat="1" ht="9.9499999999999993" customHeight="1" x14ac:dyDescent="0.2">
      <c r="A15" s="5"/>
      <c r="B15" s="20" t="s">
        <v>28</v>
      </c>
      <c r="C15" s="9" t="s">
        <v>102</v>
      </c>
      <c r="D15" s="7">
        <v>1</v>
      </c>
      <c r="E15" s="7"/>
      <c r="F15" s="7">
        <v>2.5</v>
      </c>
      <c r="G15" s="105">
        <v>45</v>
      </c>
      <c r="H15" s="53"/>
      <c r="I15" s="77">
        <f t="shared" si="0"/>
        <v>0</v>
      </c>
    </row>
    <row r="16" spans="1:9" s="8" customFormat="1" ht="9.9499999999999993" customHeight="1" x14ac:dyDescent="0.2">
      <c r="A16" s="5"/>
      <c r="B16" s="20" t="s">
        <v>29</v>
      </c>
      <c r="C16" s="9" t="s">
        <v>103</v>
      </c>
      <c r="D16" s="7">
        <v>1</v>
      </c>
      <c r="E16" s="7"/>
      <c r="F16" s="7">
        <v>2.5</v>
      </c>
      <c r="G16" s="105">
        <v>35</v>
      </c>
      <c r="H16" s="53"/>
      <c r="I16" s="77">
        <f t="shared" si="0"/>
        <v>0</v>
      </c>
    </row>
    <row r="17" spans="1:9" s="8" customFormat="1" ht="9.9499999999999993" customHeight="1" x14ac:dyDescent="0.2">
      <c r="A17" s="5"/>
      <c r="B17" s="20" t="s">
        <v>30</v>
      </c>
      <c r="C17" s="6" t="s">
        <v>104</v>
      </c>
      <c r="D17" s="7">
        <v>1</v>
      </c>
      <c r="E17" s="7"/>
      <c r="F17" s="7">
        <v>2.5</v>
      </c>
      <c r="G17" s="105">
        <v>65</v>
      </c>
      <c r="H17" s="53"/>
      <c r="I17" s="77">
        <f t="shared" si="0"/>
        <v>0</v>
      </c>
    </row>
    <row r="18" spans="1:9" s="8" customFormat="1" ht="9.9499999999999993" customHeight="1" x14ac:dyDescent="0.2">
      <c r="A18" s="5"/>
      <c r="B18" s="20" t="s">
        <v>53</v>
      </c>
      <c r="C18" s="6" t="s">
        <v>105</v>
      </c>
      <c r="D18" s="7">
        <v>1</v>
      </c>
      <c r="E18" s="7"/>
      <c r="F18" s="7">
        <v>1.45</v>
      </c>
      <c r="G18" s="105">
        <v>85</v>
      </c>
      <c r="H18" s="53"/>
      <c r="I18" s="77">
        <f t="shared" si="0"/>
        <v>0</v>
      </c>
    </row>
    <row r="19" spans="1:9" s="8" customFormat="1" ht="9" x14ac:dyDescent="0.2">
      <c r="A19" s="5"/>
      <c r="B19" s="20" t="s">
        <v>31</v>
      </c>
      <c r="C19" s="6" t="s">
        <v>106</v>
      </c>
      <c r="D19" s="7">
        <v>1</v>
      </c>
      <c r="E19" s="7"/>
      <c r="F19" s="7">
        <v>0.3</v>
      </c>
      <c r="G19" s="105">
        <v>15</v>
      </c>
      <c r="H19" s="53"/>
      <c r="I19" s="77">
        <f t="shared" si="0"/>
        <v>0</v>
      </c>
    </row>
    <row r="20" spans="1:9" s="8" customFormat="1" ht="9.9499999999999993" customHeight="1" x14ac:dyDescent="0.2">
      <c r="A20" s="5"/>
      <c r="B20" s="32" t="s">
        <v>32</v>
      </c>
      <c r="C20" s="9" t="s">
        <v>107</v>
      </c>
      <c r="D20" s="7">
        <v>1</v>
      </c>
      <c r="E20" s="50"/>
      <c r="F20" s="7">
        <v>0.05</v>
      </c>
      <c r="G20" s="105">
        <v>10</v>
      </c>
      <c r="H20" s="53"/>
      <c r="I20" s="77">
        <f t="shared" si="0"/>
        <v>0</v>
      </c>
    </row>
    <row r="21" spans="1:9" s="8" customFormat="1" ht="9.9499999999999993" customHeight="1" x14ac:dyDescent="0.2">
      <c r="A21" s="5"/>
      <c r="B21" s="32" t="s">
        <v>75</v>
      </c>
      <c r="C21" s="9" t="s">
        <v>108</v>
      </c>
      <c r="D21" s="7">
        <v>1</v>
      </c>
      <c r="E21" s="50"/>
      <c r="F21" s="7">
        <v>0.65</v>
      </c>
      <c r="G21" s="105">
        <v>35</v>
      </c>
      <c r="H21" s="53"/>
      <c r="I21" s="77">
        <f t="shared" ref="I21" si="1">G21*H21</f>
        <v>0</v>
      </c>
    </row>
    <row r="22" spans="1:9" s="8" customFormat="1" ht="12" customHeight="1" thickBot="1" x14ac:dyDescent="0.25">
      <c r="A22" s="5"/>
      <c r="B22" s="51" t="s">
        <v>33</v>
      </c>
      <c r="C22" s="42" t="s">
        <v>109</v>
      </c>
      <c r="D22" s="43">
        <v>1</v>
      </c>
      <c r="E22" s="43"/>
      <c r="F22" s="43">
        <v>2.08</v>
      </c>
      <c r="G22" s="106">
        <v>80</v>
      </c>
      <c r="H22" s="54"/>
      <c r="I22" s="81">
        <f t="shared" si="0"/>
        <v>0</v>
      </c>
    </row>
    <row r="23" spans="1:9" ht="5.25" customHeight="1" thickBot="1" x14ac:dyDescent="0.25"/>
    <row r="24" spans="1:9" ht="17.25" customHeight="1" x14ac:dyDescent="0.2">
      <c r="B24" s="123" t="s">
        <v>110</v>
      </c>
      <c r="C24" s="124"/>
      <c r="D24" s="124"/>
      <c r="E24" s="124"/>
      <c r="F24" s="124"/>
      <c r="G24" s="124"/>
      <c r="H24" s="124"/>
      <c r="I24" s="125"/>
    </row>
    <row r="25" spans="1:9" s="4" customFormat="1" ht="14.1" customHeight="1" thickBot="1" x14ac:dyDescent="0.25">
      <c r="A25" s="3"/>
      <c r="B25" s="49" t="s">
        <v>92</v>
      </c>
      <c r="C25" s="40" t="s">
        <v>93</v>
      </c>
      <c r="D25" s="102" t="s">
        <v>94</v>
      </c>
      <c r="E25" s="102" t="s">
        <v>95</v>
      </c>
      <c r="F25" s="102" t="s">
        <v>96</v>
      </c>
      <c r="G25" s="102" t="s">
        <v>196</v>
      </c>
      <c r="H25" s="102" t="s">
        <v>97</v>
      </c>
      <c r="I25" s="103" t="s">
        <v>98</v>
      </c>
    </row>
    <row r="26" spans="1:9" s="8" customFormat="1" ht="9.9499999999999993" customHeight="1" x14ac:dyDescent="0.2">
      <c r="A26" s="5"/>
      <c r="B26" s="22" t="s">
        <v>0</v>
      </c>
      <c r="C26" s="12" t="s">
        <v>111</v>
      </c>
      <c r="D26" s="13">
        <v>1.3</v>
      </c>
      <c r="E26" s="13">
        <v>0.7</v>
      </c>
      <c r="F26" s="13">
        <v>0.75</v>
      </c>
      <c r="G26" s="104">
        <v>50</v>
      </c>
      <c r="H26" s="52"/>
      <c r="I26" s="77">
        <f t="shared" ref="I26:I42" si="2">G26*H26</f>
        <v>0</v>
      </c>
    </row>
    <row r="27" spans="1:9" s="8" customFormat="1" ht="9.9499999999999993" customHeight="1" x14ac:dyDescent="0.2">
      <c r="A27" s="5"/>
      <c r="B27" s="20" t="s">
        <v>1</v>
      </c>
      <c r="C27" s="6" t="s">
        <v>112</v>
      </c>
      <c r="D27" s="7">
        <v>1</v>
      </c>
      <c r="E27" s="7">
        <v>0.4</v>
      </c>
      <c r="F27" s="7">
        <v>0.8</v>
      </c>
      <c r="G27" s="104">
        <v>50</v>
      </c>
      <c r="H27" s="53"/>
      <c r="I27" s="77">
        <f t="shared" si="2"/>
        <v>0</v>
      </c>
    </row>
    <row r="28" spans="1:9" s="8" customFormat="1" ht="9.75" customHeight="1" x14ac:dyDescent="0.2">
      <c r="A28" s="5"/>
      <c r="B28" s="32" t="s">
        <v>84</v>
      </c>
      <c r="C28" s="6" t="s">
        <v>113</v>
      </c>
      <c r="D28" s="13">
        <v>0.7</v>
      </c>
      <c r="E28" s="13">
        <v>0.5</v>
      </c>
      <c r="F28" s="7" t="s">
        <v>85</v>
      </c>
      <c r="G28" s="105">
        <v>30</v>
      </c>
      <c r="H28" s="53"/>
      <c r="I28" s="77">
        <f t="shared" ref="I28:I35" si="3">G28*H28</f>
        <v>0</v>
      </c>
    </row>
    <row r="29" spans="1:9" s="8" customFormat="1" ht="9.75" customHeight="1" x14ac:dyDescent="0.2">
      <c r="A29" s="5"/>
      <c r="B29" s="32" t="s">
        <v>83</v>
      </c>
      <c r="C29" s="6" t="s">
        <v>114</v>
      </c>
      <c r="D29" s="13">
        <v>0.65</v>
      </c>
      <c r="E29" s="13">
        <v>0.5</v>
      </c>
      <c r="F29" s="7" t="s">
        <v>85</v>
      </c>
      <c r="G29" s="105">
        <v>15</v>
      </c>
      <c r="H29" s="53"/>
      <c r="I29" s="77">
        <f t="shared" si="3"/>
        <v>0</v>
      </c>
    </row>
    <row r="30" spans="1:9" s="8" customFormat="1" ht="9.75" customHeight="1" x14ac:dyDescent="0.2">
      <c r="A30" s="5"/>
      <c r="B30" s="20" t="s">
        <v>12</v>
      </c>
      <c r="C30" s="9" t="s">
        <v>115</v>
      </c>
      <c r="D30" s="13">
        <v>0.3</v>
      </c>
      <c r="E30" s="13">
        <v>0.3</v>
      </c>
      <c r="F30" s="7">
        <v>1.6</v>
      </c>
      <c r="G30" s="105">
        <v>35</v>
      </c>
      <c r="H30" s="53"/>
      <c r="I30" s="77">
        <f t="shared" si="3"/>
        <v>0</v>
      </c>
    </row>
    <row r="31" spans="1:9" s="8" customFormat="1" ht="9.75" customHeight="1" x14ac:dyDescent="0.2">
      <c r="A31" s="5"/>
      <c r="B31" s="20" t="s">
        <v>11</v>
      </c>
      <c r="C31" s="9" t="s">
        <v>116</v>
      </c>
      <c r="D31" s="13">
        <v>0.3</v>
      </c>
      <c r="E31" s="13">
        <v>0.3</v>
      </c>
      <c r="F31" s="7">
        <v>1.6</v>
      </c>
      <c r="G31" s="105">
        <v>20</v>
      </c>
      <c r="H31" s="53"/>
      <c r="I31" s="77">
        <f t="shared" si="3"/>
        <v>0</v>
      </c>
    </row>
    <row r="32" spans="1:9" s="8" customFormat="1" ht="9.9499999999999993" customHeight="1" x14ac:dyDescent="0.2">
      <c r="A32" s="5"/>
      <c r="B32" s="22" t="s">
        <v>14</v>
      </c>
      <c r="C32" s="16" t="s">
        <v>117</v>
      </c>
      <c r="D32" s="13">
        <v>0.3</v>
      </c>
      <c r="E32" s="13">
        <v>0.35</v>
      </c>
      <c r="F32" s="13">
        <v>1.2</v>
      </c>
      <c r="G32" s="104">
        <v>50</v>
      </c>
      <c r="H32" s="52"/>
      <c r="I32" s="77">
        <f t="shared" si="3"/>
        <v>0</v>
      </c>
    </row>
    <row r="33" spans="1:9" s="8" customFormat="1" ht="9.9499999999999993" customHeight="1" x14ac:dyDescent="0.2">
      <c r="A33" s="5"/>
      <c r="B33" s="20" t="s">
        <v>15</v>
      </c>
      <c r="C33" s="9" t="s">
        <v>118</v>
      </c>
      <c r="D33" s="15">
        <v>0.24</v>
      </c>
      <c r="E33" s="15">
        <v>0.24</v>
      </c>
      <c r="F33" s="7">
        <v>0.31</v>
      </c>
      <c r="G33" s="105">
        <v>15</v>
      </c>
      <c r="H33" s="53"/>
      <c r="I33" s="77">
        <f t="shared" si="3"/>
        <v>0</v>
      </c>
    </row>
    <row r="34" spans="1:9" s="8" customFormat="1" ht="9.9499999999999993" customHeight="1" x14ac:dyDescent="0.2">
      <c r="A34" s="5"/>
      <c r="B34" s="23" t="s">
        <v>16</v>
      </c>
      <c r="C34" s="17" t="s">
        <v>119</v>
      </c>
      <c r="D34" s="15">
        <v>2</v>
      </c>
      <c r="E34" s="15"/>
      <c r="F34" s="15">
        <v>0.75</v>
      </c>
      <c r="G34" s="107">
        <v>25</v>
      </c>
      <c r="H34" s="55"/>
      <c r="I34" s="77">
        <f t="shared" si="3"/>
        <v>0</v>
      </c>
    </row>
    <row r="35" spans="1:9" s="8" customFormat="1" ht="9.9499999999999993" customHeight="1" x14ac:dyDescent="0.2">
      <c r="A35" s="5"/>
      <c r="B35" s="23" t="s">
        <v>55</v>
      </c>
      <c r="C35" s="111" t="s">
        <v>120</v>
      </c>
      <c r="D35" s="112"/>
      <c r="E35" s="112"/>
      <c r="F35" s="113"/>
      <c r="G35" s="107">
        <v>170</v>
      </c>
      <c r="H35" s="55"/>
      <c r="I35" s="77">
        <f t="shared" si="3"/>
        <v>0</v>
      </c>
    </row>
    <row r="36" spans="1:9" s="8" customFormat="1" ht="144" customHeight="1" thickBot="1" x14ac:dyDescent="0.25">
      <c r="A36" s="86"/>
      <c r="B36" s="24"/>
      <c r="C36" s="25"/>
      <c r="D36" s="26"/>
      <c r="E36" s="26"/>
      <c r="F36" s="26"/>
      <c r="G36" s="26"/>
      <c r="H36" s="27"/>
      <c r="I36" s="78"/>
    </row>
    <row r="37" spans="1:9" s="8" customFormat="1" ht="9.9499999999999993" customHeight="1" x14ac:dyDescent="0.2">
      <c r="A37" s="5"/>
      <c r="B37" s="22" t="s">
        <v>3</v>
      </c>
      <c r="C37" s="16" t="s">
        <v>121</v>
      </c>
      <c r="D37" s="33" t="s">
        <v>4</v>
      </c>
      <c r="E37" s="34">
        <v>0.85</v>
      </c>
      <c r="F37" s="35">
        <v>0.75</v>
      </c>
      <c r="G37" s="13">
        <v>35</v>
      </c>
      <c r="H37" s="52"/>
      <c r="I37" s="77">
        <f t="shared" si="2"/>
        <v>0</v>
      </c>
    </row>
    <row r="38" spans="1:9" s="8" customFormat="1" ht="9.9499999999999993" customHeight="1" x14ac:dyDescent="0.2">
      <c r="A38" s="5"/>
      <c r="B38" s="20" t="s">
        <v>5</v>
      </c>
      <c r="C38" s="6" t="s">
        <v>122</v>
      </c>
      <c r="D38" s="7">
        <v>0.55000000000000004</v>
      </c>
      <c r="E38" s="7">
        <v>0.47</v>
      </c>
      <c r="F38" s="7">
        <v>0.82</v>
      </c>
      <c r="G38" s="7">
        <v>20</v>
      </c>
      <c r="H38" s="53"/>
      <c r="I38" s="77">
        <f t="shared" si="2"/>
        <v>0</v>
      </c>
    </row>
    <row r="39" spans="1:9" s="8" customFormat="1" ht="9.75" customHeight="1" x14ac:dyDescent="0.2">
      <c r="A39" s="5"/>
      <c r="B39" s="32" t="s">
        <v>61</v>
      </c>
      <c r="C39" s="6" t="s">
        <v>123</v>
      </c>
      <c r="D39" s="13">
        <v>0.48</v>
      </c>
      <c r="E39" s="13">
        <v>0.4</v>
      </c>
      <c r="F39" s="7">
        <v>0.8</v>
      </c>
      <c r="G39" s="7">
        <v>25</v>
      </c>
      <c r="H39" s="53"/>
      <c r="I39" s="77">
        <f>G39*H39</f>
        <v>0</v>
      </c>
    </row>
    <row r="40" spans="1:9" s="8" customFormat="1" ht="9.9499999999999993" customHeight="1" x14ac:dyDescent="0.2">
      <c r="A40" s="5"/>
      <c r="B40" s="20" t="s">
        <v>6</v>
      </c>
      <c r="C40" s="6" t="s">
        <v>124</v>
      </c>
      <c r="D40" s="10" t="s">
        <v>4</v>
      </c>
      <c r="E40" s="11">
        <v>1.2</v>
      </c>
      <c r="F40" s="7">
        <v>0.75</v>
      </c>
      <c r="G40" s="7">
        <v>65</v>
      </c>
      <c r="H40" s="53"/>
      <c r="I40" s="77">
        <f t="shared" si="2"/>
        <v>0</v>
      </c>
    </row>
    <row r="41" spans="1:9" s="8" customFormat="1" ht="10.5" customHeight="1" x14ac:dyDescent="0.2">
      <c r="A41" s="5"/>
      <c r="B41" s="23" t="s">
        <v>2</v>
      </c>
      <c r="C41" s="14" t="s">
        <v>125</v>
      </c>
      <c r="D41" s="7">
        <v>0.5</v>
      </c>
      <c r="E41" s="7">
        <v>0.54</v>
      </c>
      <c r="F41" s="15">
        <v>0.78</v>
      </c>
      <c r="G41" s="15">
        <v>10</v>
      </c>
      <c r="H41" s="55"/>
      <c r="I41" s="77">
        <f>G41*H41</f>
        <v>0</v>
      </c>
    </row>
    <row r="42" spans="1:9" s="8" customFormat="1" ht="10.5" customHeight="1" x14ac:dyDescent="0.2">
      <c r="A42" s="5"/>
      <c r="B42" s="23" t="s">
        <v>76</v>
      </c>
      <c r="C42" s="14" t="s">
        <v>126</v>
      </c>
      <c r="D42" s="7">
        <v>0.44</v>
      </c>
      <c r="E42" s="15">
        <v>0.54</v>
      </c>
      <c r="F42" s="15">
        <v>0.98</v>
      </c>
      <c r="G42" s="15">
        <v>10</v>
      </c>
      <c r="H42" s="55"/>
      <c r="I42" s="77">
        <f t="shared" si="2"/>
        <v>0</v>
      </c>
    </row>
    <row r="43" spans="1:9" s="8" customFormat="1" ht="145.5" customHeight="1" thickBot="1" x14ac:dyDescent="0.25">
      <c r="A43" s="86"/>
      <c r="B43" s="24"/>
      <c r="C43" s="25"/>
      <c r="D43" s="26"/>
      <c r="E43" s="26"/>
      <c r="F43" s="26"/>
      <c r="G43" s="26"/>
      <c r="H43" s="27"/>
      <c r="I43" s="78">
        <f t="shared" ref="I43" si="4">G43*H43</f>
        <v>0</v>
      </c>
    </row>
    <row r="44" spans="1:9" s="8" customFormat="1" ht="9.9499999999999993" customHeight="1" x14ac:dyDescent="0.2">
      <c r="A44" s="5"/>
      <c r="B44" s="20" t="s">
        <v>7</v>
      </c>
      <c r="C44" s="9" t="s">
        <v>127</v>
      </c>
      <c r="D44" s="7">
        <v>1.2</v>
      </c>
      <c r="E44" s="7">
        <v>0.8</v>
      </c>
      <c r="F44" s="7">
        <v>0.7</v>
      </c>
      <c r="G44" s="7">
        <v>145</v>
      </c>
      <c r="H44" s="53"/>
      <c r="I44" s="77">
        <f t="shared" ref="I44:I47" si="5">G44*H44</f>
        <v>0</v>
      </c>
    </row>
    <row r="45" spans="1:9" s="8" customFormat="1" ht="9.9499999999999993" customHeight="1" x14ac:dyDescent="0.2">
      <c r="A45" s="5"/>
      <c r="B45" s="20" t="s">
        <v>8</v>
      </c>
      <c r="C45" s="9" t="s">
        <v>192</v>
      </c>
      <c r="D45" s="7">
        <v>0.64</v>
      </c>
      <c r="E45" s="7">
        <v>0.8</v>
      </c>
      <c r="F45" s="7">
        <v>0.7</v>
      </c>
      <c r="G45" s="7">
        <v>95</v>
      </c>
      <c r="H45" s="53"/>
      <c r="I45" s="77">
        <f t="shared" si="5"/>
        <v>0</v>
      </c>
    </row>
    <row r="46" spans="1:9" s="8" customFormat="1" ht="9.9499999999999993" customHeight="1" x14ac:dyDescent="0.2">
      <c r="A46" s="5"/>
      <c r="B46" s="23" t="s">
        <v>9</v>
      </c>
      <c r="C46" s="14" t="s">
        <v>128</v>
      </c>
      <c r="D46" s="15">
        <v>0.5</v>
      </c>
      <c r="E46" s="15">
        <v>0.5</v>
      </c>
      <c r="F46" s="15">
        <v>0.4</v>
      </c>
      <c r="G46" s="15">
        <v>25</v>
      </c>
      <c r="H46" s="55"/>
      <c r="I46" s="77">
        <f t="shared" si="5"/>
        <v>0</v>
      </c>
    </row>
    <row r="47" spans="1:9" s="8" customFormat="1" ht="9.9499999999999993" customHeight="1" x14ac:dyDescent="0.2">
      <c r="A47" s="5"/>
      <c r="B47" s="20" t="s">
        <v>10</v>
      </c>
      <c r="C47" s="9" t="s">
        <v>129</v>
      </c>
      <c r="D47" s="7">
        <v>0.4</v>
      </c>
      <c r="E47" s="7">
        <v>0.4</v>
      </c>
      <c r="F47" s="7">
        <v>0.4</v>
      </c>
      <c r="G47" s="7">
        <v>20</v>
      </c>
      <c r="H47" s="53"/>
      <c r="I47" s="77">
        <f t="shared" si="5"/>
        <v>0</v>
      </c>
    </row>
    <row r="48" spans="1:9" s="8" customFormat="1" ht="159" customHeight="1" thickBot="1" x14ac:dyDescent="0.25">
      <c r="A48" s="85"/>
      <c r="B48" s="24"/>
      <c r="C48" s="25"/>
      <c r="D48" s="26"/>
      <c r="E48" s="26"/>
      <c r="F48" s="26"/>
      <c r="G48" s="26"/>
      <c r="H48" s="27"/>
      <c r="I48" s="78"/>
    </row>
    <row r="49" spans="1:9" s="8" customFormat="1" ht="9.9499999999999993" customHeight="1" x14ac:dyDescent="0.2">
      <c r="A49" s="5"/>
      <c r="B49" s="22" t="s">
        <v>13</v>
      </c>
      <c r="C49" s="16" t="s">
        <v>130</v>
      </c>
      <c r="D49" s="33" t="s">
        <v>4</v>
      </c>
      <c r="E49" s="34">
        <v>0.6</v>
      </c>
      <c r="F49" s="35">
        <v>0.9</v>
      </c>
      <c r="G49" s="13">
        <v>35</v>
      </c>
      <c r="H49" s="52"/>
      <c r="I49" s="77">
        <f t="shared" ref="I49:I56" si="6">G49*H49</f>
        <v>0</v>
      </c>
    </row>
    <row r="50" spans="1:9" s="8" customFormat="1" ht="9.9499999999999993" customHeight="1" x14ac:dyDescent="0.2">
      <c r="A50" s="5"/>
      <c r="B50" s="20" t="s">
        <v>69</v>
      </c>
      <c r="C50" s="6" t="s">
        <v>131</v>
      </c>
      <c r="D50" s="7">
        <v>0.47</v>
      </c>
      <c r="E50" s="7">
        <v>0.42</v>
      </c>
      <c r="F50" s="7">
        <v>0.84</v>
      </c>
      <c r="G50" s="7">
        <v>30</v>
      </c>
      <c r="H50" s="53"/>
      <c r="I50" s="77">
        <f>G50*H50</f>
        <v>0</v>
      </c>
    </row>
    <row r="51" spans="1:9" s="8" customFormat="1" ht="9.9499999999999993" customHeight="1" x14ac:dyDescent="0.2">
      <c r="A51" s="5"/>
      <c r="B51" s="20" t="s">
        <v>81</v>
      </c>
      <c r="C51" s="6" t="s">
        <v>132</v>
      </c>
      <c r="D51" s="7">
        <v>0.34</v>
      </c>
      <c r="E51" s="7">
        <v>0.38</v>
      </c>
      <c r="F51" s="7" t="s">
        <v>85</v>
      </c>
      <c r="G51" s="7">
        <v>30</v>
      </c>
      <c r="H51" s="53"/>
      <c r="I51" s="77">
        <f>G51*H51</f>
        <v>0</v>
      </c>
    </row>
    <row r="52" spans="1:9" s="8" customFormat="1" ht="9.9499999999999993" customHeight="1" x14ac:dyDescent="0.2">
      <c r="A52" s="5"/>
      <c r="B52" s="20" t="s">
        <v>82</v>
      </c>
      <c r="C52" s="6" t="s">
        <v>133</v>
      </c>
      <c r="D52" s="7">
        <v>0.34</v>
      </c>
      <c r="E52" s="7">
        <v>0.38</v>
      </c>
      <c r="F52" s="7" t="s">
        <v>85</v>
      </c>
      <c r="G52" s="7">
        <v>30</v>
      </c>
      <c r="H52" s="53"/>
      <c r="I52" s="77">
        <f>G52*H52</f>
        <v>0</v>
      </c>
    </row>
    <row r="53" spans="1:9" s="8" customFormat="1" ht="9.9499999999999993" customHeight="1" x14ac:dyDescent="0.2">
      <c r="A53" s="5"/>
      <c r="B53" s="20" t="s">
        <v>67</v>
      </c>
      <c r="C53" s="6" t="s">
        <v>134</v>
      </c>
      <c r="D53" s="7">
        <v>0.46</v>
      </c>
      <c r="E53" s="7">
        <v>0.42</v>
      </c>
      <c r="F53" s="7" t="s">
        <v>85</v>
      </c>
      <c r="G53" s="7">
        <v>35</v>
      </c>
      <c r="H53" s="53"/>
      <c r="I53" s="77">
        <f t="shared" si="6"/>
        <v>0</v>
      </c>
    </row>
    <row r="54" spans="1:9" s="8" customFormat="1" ht="9.9499999999999993" customHeight="1" x14ac:dyDescent="0.2">
      <c r="A54" s="5"/>
      <c r="B54" s="20" t="s">
        <v>78</v>
      </c>
      <c r="C54" s="6" t="s">
        <v>135</v>
      </c>
      <c r="D54" s="7">
        <v>0.46</v>
      </c>
      <c r="E54" s="7">
        <v>0.42</v>
      </c>
      <c r="F54" s="7" t="s">
        <v>85</v>
      </c>
      <c r="G54" s="7">
        <v>35</v>
      </c>
      <c r="H54" s="53"/>
      <c r="I54" s="77">
        <f t="shared" si="6"/>
        <v>0</v>
      </c>
    </row>
    <row r="55" spans="1:9" s="8" customFormat="1" ht="9.9499999999999993" customHeight="1" x14ac:dyDescent="0.2">
      <c r="A55" s="5"/>
      <c r="B55" s="20" t="s">
        <v>79</v>
      </c>
      <c r="C55" s="6" t="s">
        <v>136</v>
      </c>
      <c r="D55" s="7">
        <v>0.46</v>
      </c>
      <c r="E55" s="7">
        <v>0.42</v>
      </c>
      <c r="F55" s="7" t="s">
        <v>85</v>
      </c>
      <c r="G55" s="7">
        <v>35</v>
      </c>
      <c r="H55" s="53"/>
      <c r="I55" s="77">
        <f t="shared" ref="I55" si="7">G55*H55</f>
        <v>0</v>
      </c>
    </row>
    <row r="56" spans="1:9" s="8" customFormat="1" ht="9.9499999999999993" customHeight="1" x14ac:dyDescent="0.2">
      <c r="A56" s="5"/>
      <c r="B56" s="20" t="s">
        <v>68</v>
      </c>
      <c r="C56" s="6" t="s">
        <v>137</v>
      </c>
      <c r="D56" s="7">
        <v>0.43</v>
      </c>
      <c r="E56" s="7">
        <v>0.44</v>
      </c>
      <c r="F56" s="7" t="s">
        <v>85</v>
      </c>
      <c r="G56" s="7">
        <v>40</v>
      </c>
      <c r="H56" s="53"/>
      <c r="I56" s="77">
        <f t="shared" si="6"/>
        <v>0</v>
      </c>
    </row>
    <row r="57" spans="1:9" s="8" customFormat="1" ht="9.9499999999999993" customHeight="1" x14ac:dyDescent="0.2">
      <c r="A57" s="5"/>
      <c r="B57" s="20" t="s">
        <v>80</v>
      </c>
      <c r="C57" s="6" t="s">
        <v>138</v>
      </c>
      <c r="D57" s="7">
        <v>0.43</v>
      </c>
      <c r="E57" s="7">
        <v>0.44</v>
      </c>
      <c r="F57" s="7" t="s">
        <v>85</v>
      </c>
      <c r="G57" s="7">
        <v>40</v>
      </c>
      <c r="H57" s="53"/>
      <c r="I57" s="77">
        <f t="shared" ref="I57" si="8">G57*H57</f>
        <v>0</v>
      </c>
    </row>
    <row r="58" spans="1:9" s="8" customFormat="1" ht="159" customHeight="1" thickBot="1" x14ac:dyDescent="0.25">
      <c r="A58" s="5"/>
      <c r="B58" s="24"/>
      <c r="C58" s="25"/>
      <c r="D58" s="26"/>
      <c r="E58" s="26"/>
      <c r="F58" s="26"/>
      <c r="G58" s="26"/>
      <c r="H58" s="27"/>
      <c r="I58" s="78"/>
    </row>
    <row r="59" spans="1:9" ht="5.25" customHeight="1" thickBot="1" x14ac:dyDescent="0.25"/>
    <row r="60" spans="1:9" ht="17.25" customHeight="1" x14ac:dyDescent="0.2">
      <c r="B60" s="123" t="s">
        <v>139</v>
      </c>
      <c r="C60" s="124"/>
      <c r="D60" s="124"/>
      <c r="E60" s="124"/>
      <c r="F60" s="124"/>
      <c r="G60" s="124"/>
      <c r="H60" s="124"/>
      <c r="I60" s="125"/>
    </row>
    <row r="61" spans="1:9" s="4" customFormat="1" ht="14.1" customHeight="1" thickBot="1" x14ac:dyDescent="0.25">
      <c r="A61" s="3"/>
      <c r="B61" s="49" t="s">
        <v>58</v>
      </c>
      <c r="C61" s="40" t="s">
        <v>93</v>
      </c>
      <c r="D61" s="102" t="s">
        <v>94</v>
      </c>
      <c r="E61" s="102" t="s">
        <v>95</v>
      </c>
      <c r="F61" s="102" t="s">
        <v>96</v>
      </c>
      <c r="G61" s="102" t="s">
        <v>196</v>
      </c>
      <c r="H61" s="102" t="s">
        <v>97</v>
      </c>
      <c r="I61" s="103" t="s">
        <v>98</v>
      </c>
    </row>
    <row r="62" spans="1:9" ht="37.5" customHeight="1" x14ac:dyDescent="0.2">
      <c r="B62" s="135" t="s">
        <v>140</v>
      </c>
      <c r="C62" s="136"/>
      <c r="D62" s="136"/>
      <c r="E62" s="136"/>
      <c r="F62" s="136"/>
      <c r="G62" s="136"/>
      <c r="H62" s="136"/>
      <c r="I62" s="137"/>
    </row>
    <row r="63" spans="1:9" s="8" customFormat="1" ht="9" customHeight="1" x14ac:dyDescent="0.2">
      <c r="A63" s="5"/>
      <c r="B63" s="22" t="s">
        <v>20</v>
      </c>
      <c r="C63" s="12" t="s">
        <v>141</v>
      </c>
      <c r="D63" s="13">
        <v>1</v>
      </c>
      <c r="E63" s="13">
        <v>0.5</v>
      </c>
      <c r="F63" s="13">
        <v>1</v>
      </c>
      <c r="G63" s="13">
        <v>70</v>
      </c>
      <c r="H63" s="52"/>
      <c r="I63" s="77">
        <f t="shared" ref="I63:I71" si="9">G63*H63</f>
        <v>0</v>
      </c>
    </row>
    <row r="64" spans="1:9" s="8" customFormat="1" ht="11.25" customHeight="1" x14ac:dyDescent="0.2">
      <c r="A64" s="5"/>
      <c r="B64" s="20" t="s">
        <v>17</v>
      </c>
      <c r="C64" s="6" t="s">
        <v>151</v>
      </c>
      <c r="D64" s="7">
        <v>1</v>
      </c>
      <c r="E64" s="7">
        <v>0.5</v>
      </c>
      <c r="F64" s="7">
        <v>1</v>
      </c>
      <c r="G64" s="7">
        <v>45</v>
      </c>
      <c r="H64" s="53"/>
      <c r="I64" s="77">
        <f t="shared" si="9"/>
        <v>0</v>
      </c>
    </row>
    <row r="65" spans="1:9" s="8" customFormat="1" ht="11.25" customHeight="1" x14ac:dyDescent="0.2">
      <c r="A65" s="5"/>
      <c r="B65" s="20" t="s">
        <v>70</v>
      </c>
      <c r="C65" s="6" t="s">
        <v>142</v>
      </c>
      <c r="D65" s="7">
        <v>1</v>
      </c>
      <c r="E65" s="7">
        <v>0.5</v>
      </c>
      <c r="F65" s="7">
        <v>0.7</v>
      </c>
      <c r="G65" s="7">
        <v>30</v>
      </c>
      <c r="H65" s="53"/>
      <c r="I65" s="77">
        <f t="shared" si="9"/>
        <v>0</v>
      </c>
    </row>
    <row r="66" spans="1:9" s="8" customFormat="1" ht="9.9499999999999993" customHeight="1" x14ac:dyDescent="0.2">
      <c r="A66" s="5"/>
      <c r="B66" s="20" t="s">
        <v>60</v>
      </c>
      <c r="C66" s="6" t="s">
        <v>143</v>
      </c>
      <c r="D66" s="7">
        <v>1</v>
      </c>
      <c r="E66" s="7">
        <v>0.5</v>
      </c>
      <c r="F66" s="7">
        <v>1</v>
      </c>
      <c r="G66" s="7">
        <v>60</v>
      </c>
      <c r="H66" s="53"/>
      <c r="I66" s="77">
        <f t="shared" si="9"/>
        <v>0</v>
      </c>
    </row>
    <row r="67" spans="1:9" s="8" customFormat="1" ht="11.25" customHeight="1" x14ac:dyDescent="0.2">
      <c r="A67" s="5"/>
      <c r="B67" s="20" t="s">
        <v>65</v>
      </c>
      <c r="C67" s="6" t="s">
        <v>144</v>
      </c>
      <c r="D67" s="7">
        <v>1</v>
      </c>
      <c r="E67" s="7">
        <v>0.5</v>
      </c>
      <c r="F67" s="7">
        <v>1</v>
      </c>
      <c r="G67" s="7">
        <v>70</v>
      </c>
      <c r="H67" s="53"/>
      <c r="I67" s="77">
        <f t="shared" si="9"/>
        <v>0</v>
      </c>
    </row>
    <row r="68" spans="1:9" s="8" customFormat="1" ht="11.25" customHeight="1" x14ac:dyDescent="0.2">
      <c r="A68" s="5"/>
      <c r="B68" s="20" t="s">
        <v>66</v>
      </c>
      <c r="C68" s="6" t="s">
        <v>145</v>
      </c>
      <c r="D68" s="7">
        <v>1</v>
      </c>
      <c r="E68" s="7">
        <v>0.5</v>
      </c>
      <c r="F68" s="7">
        <v>1</v>
      </c>
      <c r="G68" s="7">
        <v>90</v>
      </c>
      <c r="H68" s="53"/>
      <c r="I68" s="77">
        <f t="shared" si="9"/>
        <v>0</v>
      </c>
    </row>
    <row r="69" spans="1:9" s="8" customFormat="1" ht="11.25" customHeight="1" x14ac:dyDescent="0.2">
      <c r="A69" s="5"/>
      <c r="B69" s="22" t="s">
        <v>64</v>
      </c>
      <c r="C69" s="12" t="s">
        <v>146</v>
      </c>
      <c r="D69" s="13">
        <v>1</v>
      </c>
      <c r="E69" s="13">
        <v>0.5</v>
      </c>
      <c r="F69" s="13">
        <v>1</v>
      </c>
      <c r="G69" s="13">
        <v>95</v>
      </c>
      <c r="H69" s="52"/>
      <c r="I69" s="77">
        <f t="shared" si="9"/>
        <v>0</v>
      </c>
    </row>
    <row r="70" spans="1:9" s="8" customFormat="1" ht="9.9499999999999993" customHeight="1" x14ac:dyDescent="0.2">
      <c r="A70" s="5"/>
      <c r="B70" s="20" t="s">
        <v>18</v>
      </c>
      <c r="C70" s="6" t="s">
        <v>147</v>
      </c>
      <c r="D70" s="10" t="s">
        <v>19</v>
      </c>
      <c r="E70" s="11">
        <v>1</v>
      </c>
      <c r="F70" s="7">
        <v>1</v>
      </c>
      <c r="G70" s="7">
        <v>105</v>
      </c>
      <c r="H70" s="53"/>
      <c r="I70" s="77">
        <f t="shared" si="9"/>
        <v>0</v>
      </c>
    </row>
    <row r="71" spans="1:9" s="8" customFormat="1" ht="9.9499999999999993" customHeight="1" x14ac:dyDescent="0.2">
      <c r="A71" s="5"/>
      <c r="B71" s="22" t="s">
        <v>56</v>
      </c>
      <c r="C71" s="16" t="s">
        <v>148</v>
      </c>
      <c r="D71" s="13">
        <v>1</v>
      </c>
      <c r="E71" s="13">
        <v>1</v>
      </c>
      <c r="F71" s="13">
        <v>2.5</v>
      </c>
      <c r="G71" s="13">
        <v>65</v>
      </c>
      <c r="H71" s="52"/>
      <c r="I71" s="77">
        <f t="shared" si="9"/>
        <v>0</v>
      </c>
    </row>
    <row r="72" spans="1:9" s="8" customFormat="1" ht="119.25" customHeight="1" thickBot="1" x14ac:dyDescent="0.25">
      <c r="A72" s="5"/>
      <c r="B72" s="87"/>
      <c r="C72" s="88"/>
      <c r="D72" s="98"/>
      <c r="E72" s="98"/>
      <c r="F72" s="98"/>
      <c r="G72" s="99"/>
      <c r="H72" s="89"/>
      <c r="I72" s="90"/>
    </row>
    <row r="73" spans="1:9" s="8" customFormat="1" ht="9.9499999999999993" customHeight="1" x14ac:dyDescent="0.2">
      <c r="A73" s="5"/>
      <c r="B73" s="36" t="s">
        <v>22</v>
      </c>
      <c r="C73" s="37" t="s">
        <v>149</v>
      </c>
      <c r="D73" s="38">
        <v>1</v>
      </c>
      <c r="E73" s="38">
        <v>0.33</v>
      </c>
      <c r="F73" s="38"/>
      <c r="G73" s="38">
        <v>20</v>
      </c>
      <c r="H73" s="56"/>
      <c r="I73" s="92">
        <f t="shared" ref="I73:I79" si="10">G73*H73</f>
        <v>0</v>
      </c>
    </row>
    <row r="74" spans="1:9" s="8" customFormat="1" ht="9.9499999999999993" customHeight="1" x14ac:dyDescent="0.2">
      <c r="A74" s="5"/>
      <c r="B74" s="20" t="s">
        <v>41</v>
      </c>
      <c r="C74" s="6" t="s">
        <v>150</v>
      </c>
      <c r="D74" s="7">
        <v>1</v>
      </c>
      <c r="E74" s="7">
        <v>0.33</v>
      </c>
      <c r="F74" s="7"/>
      <c r="G74" s="7">
        <v>30</v>
      </c>
      <c r="H74" s="53"/>
      <c r="I74" s="80">
        <f t="shared" si="10"/>
        <v>0</v>
      </c>
    </row>
    <row r="75" spans="1:9" s="8" customFormat="1" ht="9.9499999999999993" customHeight="1" x14ac:dyDescent="0.2">
      <c r="A75" s="5"/>
      <c r="B75" s="20" t="s">
        <v>34</v>
      </c>
      <c r="C75" s="9" t="s">
        <v>152</v>
      </c>
      <c r="D75" s="7">
        <v>1</v>
      </c>
      <c r="E75" s="7"/>
      <c r="F75" s="7"/>
      <c r="G75" s="7">
        <v>15</v>
      </c>
      <c r="H75" s="53"/>
      <c r="I75" s="80">
        <f>G75*H75</f>
        <v>0</v>
      </c>
    </row>
    <row r="76" spans="1:9" s="8" customFormat="1" ht="9.9499999999999993" customHeight="1" x14ac:dyDescent="0.2">
      <c r="A76" s="5"/>
      <c r="B76" s="20" t="s">
        <v>24</v>
      </c>
      <c r="C76" s="9" t="s">
        <v>153</v>
      </c>
      <c r="D76" s="7">
        <v>0.5</v>
      </c>
      <c r="E76" s="7">
        <v>0.5</v>
      </c>
      <c r="F76" s="7">
        <v>0.5</v>
      </c>
      <c r="G76" s="7">
        <v>30</v>
      </c>
      <c r="H76" s="53"/>
      <c r="I76" s="80">
        <f t="shared" si="10"/>
        <v>0</v>
      </c>
    </row>
    <row r="77" spans="1:9" s="8" customFormat="1" ht="9.9499999999999993" customHeight="1" x14ac:dyDescent="0.2">
      <c r="A77" s="5"/>
      <c r="B77" s="20" t="s">
        <v>42</v>
      </c>
      <c r="C77" s="9" t="s">
        <v>154</v>
      </c>
      <c r="D77" s="7">
        <v>0.5</v>
      </c>
      <c r="E77" s="7">
        <v>0.5</v>
      </c>
      <c r="F77" s="7">
        <v>0.75</v>
      </c>
      <c r="G77" s="7">
        <v>30</v>
      </c>
      <c r="H77" s="53"/>
      <c r="I77" s="80">
        <f t="shared" si="10"/>
        <v>0</v>
      </c>
    </row>
    <row r="78" spans="1:9" s="8" customFormat="1" ht="9.9499999999999993" customHeight="1" x14ac:dyDescent="0.2">
      <c r="A78" s="5"/>
      <c r="B78" s="20" t="s">
        <v>43</v>
      </c>
      <c r="C78" s="9" t="s">
        <v>155</v>
      </c>
      <c r="D78" s="7">
        <v>0.5</v>
      </c>
      <c r="E78" s="7">
        <v>0.5</v>
      </c>
      <c r="F78" s="7">
        <v>1</v>
      </c>
      <c r="G78" s="7">
        <v>35</v>
      </c>
      <c r="H78" s="53"/>
      <c r="I78" s="80">
        <f t="shared" si="10"/>
        <v>0</v>
      </c>
    </row>
    <row r="79" spans="1:9" s="8" customFormat="1" ht="9.9499999999999993" customHeight="1" x14ac:dyDescent="0.2">
      <c r="A79" s="5"/>
      <c r="B79" s="32" t="s">
        <v>21</v>
      </c>
      <c r="C79" s="6" t="s">
        <v>156</v>
      </c>
      <c r="D79" s="7">
        <v>1</v>
      </c>
      <c r="E79" s="7">
        <v>0.5</v>
      </c>
      <c r="F79" s="7">
        <v>0.7</v>
      </c>
      <c r="G79" s="7">
        <v>25</v>
      </c>
      <c r="H79" s="53"/>
      <c r="I79" s="80">
        <f t="shared" si="10"/>
        <v>0</v>
      </c>
    </row>
    <row r="80" spans="1:9" s="8" customFormat="1" ht="9.9499999999999993" customHeight="1" x14ac:dyDescent="0.2">
      <c r="A80" s="5"/>
      <c r="B80" s="32" t="s">
        <v>71</v>
      </c>
      <c r="C80" s="6" t="s">
        <v>157</v>
      </c>
      <c r="D80" s="7">
        <v>1.1000000000000001</v>
      </c>
      <c r="E80" s="7">
        <v>1.1000000000000001</v>
      </c>
      <c r="F80" s="7">
        <v>0.7</v>
      </c>
      <c r="G80" s="7">
        <v>45</v>
      </c>
      <c r="H80" s="53"/>
      <c r="I80" s="80">
        <f t="shared" ref="I80" si="11">G80*H80</f>
        <v>0</v>
      </c>
    </row>
    <row r="81" spans="1:9" s="8" customFormat="1" ht="119.25" customHeight="1" thickBot="1" x14ac:dyDescent="0.25">
      <c r="A81" s="5"/>
      <c r="B81" s="73"/>
      <c r="C81" s="74"/>
      <c r="D81" s="75"/>
      <c r="E81" s="75"/>
      <c r="F81" s="75"/>
      <c r="G81" s="75"/>
      <c r="H81" s="76"/>
      <c r="I81" s="91"/>
    </row>
    <row r="82" spans="1:9" ht="37.5" customHeight="1" x14ac:dyDescent="0.2">
      <c r="B82" s="135" t="s">
        <v>158</v>
      </c>
      <c r="C82" s="136"/>
      <c r="D82" s="136"/>
      <c r="E82" s="136"/>
      <c r="F82" s="136"/>
      <c r="G82" s="136"/>
      <c r="H82" s="136"/>
      <c r="I82" s="137"/>
    </row>
    <row r="83" spans="1:9" s="8" customFormat="1" ht="11.25" customHeight="1" x14ac:dyDescent="0.2">
      <c r="A83" s="5"/>
      <c r="B83" s="20" t="s">
        <v>25</v>
      </c>
      <c r="C83" s="9" t="s">
        <v>159</v>
      </c>
      <c r="D83" s="7">
        <v>1</v>
      </c>
      <c r="E83" s="7">
        <v>0.33</v>
      </c>
      <c r="F83" s="7">
        <v>2.5</v>
      </c>
      <c r="G83" s="7">
        <v>70</v>
      </c>
      <c r="H83" s="53"/>
      <c r="I83" s="77">
        <f>G83*H83</f>
        <v>0</v>
      </c>
    </row>
    <row r="84" spans="1:9" s="8" customFormat="1" ht="11.25" customHeight="1" x14ac:dyDescent="0.2">
      <c r="A84" s="5"/>
      <c r="B84" s="22" t="s">
        <v>23</v>
      </c>
      <c r="C84" s="12" t="s">
        <v>180</v>
      </c>
      <c r="D84" s="13">
        <v>1</v>
      </c>
      <c r="E84" s="13">
        <v>0.5</v>
      </c>
      <c r="F84" s="13">
        <v>2.5</v>
      </c>
      <c r="G84" s="13">
        <v>55</v>
      </c>
      <c r="H84" s="52"/>
      <c r="I84" s="77">
        <f t="shared" ref="I84:I89" si="12">G84*H84</f>
        <v>0</v>
      </c>
    </row>
    <row r="85" spans="1:9" s="8" customFormat="1" ht="24" customHeight="1" x14ac:dyDescent="0.2">
      <c r="A85" s="5"/>
      <c r="B85" s="22" t="s">
        <v>73</v>
      </c>
      <c r="C85" s="97" t="s">
        <v>181</v>
      </c>
      <c r="D85" s="13">
        <v>1</v>
      </c>
      <c r="E85" s="13">
        <v>0.5</v>
      </c>
      <c r="F85" s="13">
        <v>2.5</v>
      </c>
      <c r="G85" s="13">
        <v>85</v>
      </c>
      <c r="H85" s="52"/>
      <c r="I85" s="77">
        <f t="shared" ref="I85" si="13">G85*H85</f>
        <v>0</v>
      </c>
    </row>
    <row r="86" spans="1:9" s="8" customFormat="1" ht="16.5" customHeight="1" x14ac:dyDescent="0.2">
      <c r="A86" s="5"/>
      <c r="B86" s="22" t="s">
        <v>46</v>
      </c>
      <c r="C86" s="12" t="s">
        <v>182</v>
      </c>
      <c r="D86" s="13">
        <v>1</v>
      </c>
      <c r="E86" s="13">
        <v>0.5</v>
      </c>
      <c r="F86" s="13">
        <v>2.5</v>
      </c>
      <c r="G86" s="13">
        <v>45</v>
      </c>
      <c r="H86" s="52"/>
      <c r="I86" s="77">
        <f t="shared" si="12"/>
        <v>0</v>
      </c>
    </row>
    <row r="87" spans="1:9" s="8" customFormat="1" ht="23.25" customHeight="1" x14ac:dyDescent="0.2">
      <c r="A87" s="5"/>
      <c r="B87" s="20" t="s">
        <v>44</v>
      </c>
      <c r="C87" s="95" t="s">
        <v>183</v>
      </c>
      <c r="D87" s="7">
        <v>1</v>
      </c>
      <c r="E87" s="7">
        <v>0.5</v>
      </c>
      <c r="F87" s="7">
        <v>2.5</v>
      </c>
      <c r="G87" s="7">
        <v>100</v>
      </c>
      <c r="H87" s="53"/>
      <c r="I87" s="77">
        <f t="shared" si="12"/>
        <v>0</v>
      </c>
    </row>
    <row r="88" spans="1:9" s="8" customFormat="1" ht="23.25" customHeight="1" x14ac:dyDescent="0.2">
      <c r="A88" s="5"/>
      <c r="B88" s="20" t="s">
        <v>72</v>
      </c>
      <c r="C88" s="95" t="s">
        <v>184</v>
      </c>
      <c r="D88" s="7">
        <v>1</v>
      </c>
      <c r="E88" s="7">
        <v>0.5</v>
      </c>
      <c r="F88" s="7">
        <v>2.5</v>
      </c>
      <c r="G88" s="7">
        <v>125</v>
      </c>
      <c r="H88" s="53"/>
      <c r="I88" s="77">
        <f t="shared" ref="I88" si="14">G88*H88</f>
        <v>0</v>
      </c>
    </row>
    <row r="89" spans="1:9" s="8" customFormat="1" ht="23.25" customHeight="1" x14ac:dyDescent="0.2">
      <c r="A89" s="5"/>
      <c r="B89" s="20" t="s">
        <v>45</v>
      </c>
      <c r="C89" s="95" t="s">
        <v>185</v>
      </c>
      <c r="D89" s="7">
        <v>1</v>
      </c>
      <c r="E89" s="7">
        <v>0.5</v>
      </c>
      <c r="F89" s="7">
        <v>2.5</v>
      </c>
      <c r="G89" s="7">
        <v>145</v>
      </c>
      <c r="H89" s="53"/>
      <c r="I89" s="77">
        <f t="shared" si="12"/>
        <v>0</v>
      </c>
    </row>
    <row r="90" spans="1:9" s="8" customFormat="1" ht="119.25" customHeight="1" thickBot="1" x14ac:dyDescent="0.25">
      <c r="A90" s="5"/>
      <c r="B90" s="73"/>
      <c r="C90" s="74"/>
      <c r="D90" s="75"/>
      <c r="E90" s="75"/>
      <c r="F90" s="75"/>
      <c r="G90" s="75"/>
      <c r="H90" s="76"/>
      <c r="I90" s="82"/>
    </row>
    <row r="91" spans="1:9" ht="5.25" customHeight="1" thickBot="1" x14ac:dyDescent="0.25"/>
    <row r="92" spans="1:9" ht="17.25" customHeight="1" x14ac:dyDescent="0.2">
      <c r="B92" s="123" t="s">
        <v>186</v>
      </c>
      <c r="C92" s="124"/>
      <c r="D92" s="124"/>
      <c r="E92" s="124"/>
      <c r="F92" s="124"/>
      <c r="G92" s="124"/>
      <c r="H92" s="124"/>
      <c r="I92" s="125"/>
    </row>
    <row r="93" spans="1:9" s="4" customFormat="1" ht="14.1" customHeight="1" thickBot="1" x14ac:dyDescent="0.25">
      <c r="A93" s="3"/>
      <c r="B93" s="49" t="s">
        <v>58</v>
      </c>
      <c r="C93" s="40" t="s">
        <v>93</v>
      </c>
      <c r="D93" s="102" t="s">
        <v>94</v>
      </c>
      <c r="E93" s="102" t="s">
        <v>95</v>
      </c>
      <c r="F93" s="102" t="s">
        <v>96</v>
      </c>
      <c r="G93" s="102" t="s">
        <v>196</v>
      </c>
      <c r="H93" s="102" t="s">
        <v>97</v>
      </c>
      <c r="I93" s="103" t="s">
        <v>98</v>
      </c>
    </row>
    <row r="94" spans="1:9" ht="57.75" customHeight="1" thickBot="1" x14ac:dyDescent="0.25">
      <c r="B94" s="158" t="s">
        <v>187</v>
      </c>
      <c r="C94" s="109"/>
      <c r="D94" s="109"/>
      <c r="E94" s="109"/>
      <c r="F94" s="109"/>
      <c r="G94" s="109"/>
      <c r="H94" s="109"/>
      <c r="I94" s="110"/>
    </row>
    <row r="95" spans="1:9" s="69" customFormat="1" ht="24.75" customHeight="1" x14ac:dyDescent="0.2">
      <c r="A95" s="68"/>
      <c r="B95" s="70" t="s">
        <v>59</v>
      </c>
      <c r="C95" s="129" t="s">
        <v>191</v>
      </c>
      <c r="D95" s="130"/>
      <c r="E95" s="130"/>
      <c r="F95" s="131"/>
      <c r="G95" s="100">
        <v>135</v>
      </c>
      <c r="H95" s="71"/>
      <c r="I95" s="83">
        <f>G95*H95</f>
        <v>0</v>
      </c>
    </row>
    <row r="96" spans="1:9" s="8" customFormat="1" ht="9.9499999999999993" customHeight="1" x14ac:dyDescent="0.2">
      <c r="A96" s="5"/>
      <c r="B96" s="22" t="s">
        <v>35</v>
      </c>
      <c r="C96" s="12" t="s">
        <v>179</v>
      </c>
      <c r="D96" s="114" t="s">
        <v>194</v>
      </c>
      <c r="E96" s="115"/>
      <c r="F96" s="116"/>
      <c r="G96" s="13">
        <v>25</v>
      </c>
      <c r="H96" s="52"/>
      <c r="I96" s="77">
        <f t="shared" ref="I96:I97" si="15">G96*H96</f>
        <v>0</v>
      </c>
    </row>
    <row r="97" spans="1:9" s="8" customFormat="1" ht="9.9499999999999993" customHeight="1" x14ac:dyDescent="0.2">
      <c r="A97" s="5"/>
      <c r="B97" s="32" t="s">
        <v>36</v>
      </c>
      <c r="C97" s="9" t="s">
        <v>195</v>
      </c>
      <c r="D97" s="114" t="s">
        <v>194</v>
      </c>
      <c r="E97" s="115"/>
      <c r="F97" s="116"/>
      <c r="G97" s="7">
        <v>35</v>
      </c>
      <c r="H97" s="53"/>
      <c r="I97" s="77">
        <f t="shared" si="15"/>
        <v>0</v>
      </c>
    </row>
    <row r="98" spans="1:9" s="8" customFormat="1" ht="9.9499999999999993" customHeight="1" x14ac:dyDescent="0.2">
      <c r="A98" s="5"/>
      <c r="B98" s="20" t="s">
        <v>62</v>
      </c>
      <c r="C98" s="9" t="s">
        <v>178</v>
      </c>
      <c r="D98" s="114" t="s">
        <v>190</v>
      </c>
      <c r="E98" s="115"/>
      <c r="F98" s="116"/>
      <c r="G98" s="7">
        <v>40</v>
      </c>
      <c r="H98" s="53"/>
      <c r="I98" s="80">
        <f t="shared" ref="I98:I100" si="16">G98*H98</f>
        <v>0</v>
      </c>
    </row>
    <row r="99" spans="1:9" s="8" customFormat="1" ht="9.9499999999999993" customHeight="1" x14ac:dyDescent="0.2">
      <c r="A99" s="5"/>
      <c r="B99" s="20" t="s">
        <v>63</v>
      </c>
      <c r="C99" s="9" t="s">
        <v>177</v>
      </c>
      <c r="D99" s="114" t="s">
        <v>190</v>
      </c>
      <c r="E99" s="115"/>
      <c r="F99" s="116"/>
      <c r="G99" s="7">
        <v>45</v>
      </c>
      <c r="H99" s="53"/>
      <c r="I99" s="77">
        <f t="shared" si="16"/>
        <v>0</v>
      </c>
    </row>
    <row r="100" spans="1:9" s="8" customFormat="1" ht="9.9499999999999993" customHeight="1" x14ac:dyDescent="0.2">
      <c r="A100" s="5"/>
      <c r="B100" s="20" t="s">
        <v>52</v>
      </c>
      <c r="C100" s="111" t="s">
        <v>176</v>
      </c>
      <c r="D100" s="112"/>
      <c r="E100" s="112"/>
      <c r="F100" s="113"/>
      <c r="G100" s="7">
        <v>50</v>
      </c>
      <c r="H100" s="53"/>
      <c r="I100" s="77">
        <f t="shared" si="16"/>
        <v>0</v>
      </c>
    </row>
    <row r="101" spans="1:9" s="8" customFormat="1" ht="9.9499999999999993" customHeight="1" x14ac:dyDescent="0.2">
      <c r="A101" s="5"/>
      <c r="B101" s="20" t="s">
        <v>74</v>
      </c>
      <c r="C101" s="9" t="s">
        <v>175</v>
      </c>
      <c r="D101" s="114" t="s">
        <v>188</v>
      </c>
      <c r="E101" s="115"/>
      <c r="F101" s="116"/>
      <c r="G101" s="7">
        <v>45</v>
      </c>
      <c r="H101" s="53"/>
      <c r="I101" s="80">
        <f t="shared" ref="I101" si="17">G101*H101</f>
        <v>0</v>
      </c>
    </row>
    <row r="102" spans="1:9" s="8" customFormat="1" ht="9.9499999999999993" customHeight="1" x14ac:dyDescent="0.2">
      <c r="A102" s="5"/>
      <c r="B102" s="23" t="s">
        <v>47</v>
      </c>
      <c r="C102" s="17" t="s">
        <v>174</v>
      </c>
      <c r="D102" s="162" t="s">
        <v>189</v>
      </c>
      <c r="E102" s="163"/>
      <c r="F102" s="164"/>
      <c r="G102" s="15">
        <v>25</v>
      </c>
      <c r="H102" s="55"/>
      <c r="I102" s="79">
        <f>G102*H102</f>
        <v>0</v>
      </c>
    </row>
    <row r="103" spans="1:9" s="8" customFormat="1" ht="119.25" customHeight="1" thickBot="1" x14ac:dyDescent="0.25">
      <c r="A103" s="5"/>
      <c r="B103" s="24"/>
      <c r="C103" s="25"/>
      <c r="D103" s="26"/>
      <c r="E103" s="26"/>
      <c r="F103" s="26"/>
      <c r="G103" s="26"/>
      <c r="H103" s="27"/>
      <c r="I103" s="78"/>
    </row>
    <row r="104" spans="1:9" ht="5.25" customHeight="1" thickBot="1" x14ac:dyDescent="0.25"/>
    <row r="105" spans="1:9" ht="17.25" customHeight="1" x14ac:dyDescent="0.2">
      <c r="B105" s="123" t="s">
        <v>173</v>
      </c>
      <c r="C105" s="124"/>
      <c r="D105" s="124"/>
      <c r="E105" s="124"/>
      <c r="F105" s="124"/>
      <c r="G105" s="124"/>
      <c r="H105" s="124"/>
      <c r="I105" s="125"/>
    </row>
    <row r="106" spans="1:9" s="4" customFormat="1" ht="14.1" customHeight="1" thickBot="1" x14ac:dyDescent="0.25">
      <c r="A106" s="3"/>
      <c r="B106" s="49" t="s">
        <v>58</v>
      </c>
      <c r="C106" s="40" t="s">
        <v>93</v>
      </c>
      <c r="D106" s="102" t="s">
        <v>94</v>
      </c>
      <c r="E106" s="102" t="s">
        <v>95</v>
      </c>
      <c r="F106" s="102" t="s">
        <v>96</v>
      </c>
      <c r="G106" s="102" t="s">
        <v>196</v>
      </c>
      <c r="H106" s="102" t="s">
        <v>97</v>
      </c>
      <c r="I106" s="103" t="s">
        <v>98</v>
      </c>
    </row>
    <row r="107" spans="1:9" s="8" customFormat="1" ht="9.9499999999999993" customHeight="1" x14ac:dyDescent="0.2">
      <c r="A107" s="5"/>
      <c r="B107" s="84" t="s">
        <v>37</v>
      </c>
      <c r="C107" s="12" t="s">
        <v>172</v>
      </c>
      <c r="D107" s="13"/>
      <c r="E107" s="13"/>
      <c r="F107" s="13"/>
      <c r="G107" s="13">
        <v>15</v>
      </c>
      <c r="H107" s="52"/>
      <c r="I107" s="77">
        <f t="shared" ref="I107:I110" si="18">G107*H107</f>
        <v>0</v>
      </c>
    </row>
    <row r="108" spans="1:9" s="8" customFormat="1" ht="9.9499999999999993" customHeight="1" x14ac:dyDescent="0.2">
      <c r="A108" s="5"/>
      <c r="B108" s="20" t="s">
        <v>38</v>
      </c>
      <c r="C108" s="6" t="s">
        <v>171</v>
      </c>
      <c r="D108" s="7"/>
      <c r="E108" s="7"/>
      <c r="F108" s="7"/>
      <c r="G108" s="7">
        <v>15</v>
      </c>
      <c r="H108" s="53"/>
      <c r="I108" s="77">
        <f t="shared" si="18"/>
        <v>0</v>
      </c>
    </row>
    <row r="109" spans="1:9" s="8" customFormat="1" ht="9.9499999999999993" customHeight="1" x14ac:dyDescent="0.2">
      <c r="A109" s="5"/>
      <c r="B109" s="32" t="s">
        <v>39</v>
      </c>
      <c r="C109" s="6" t="s">
        <v>170</v>
      </c>
      <c r="D109" s="7"/>
      <c r="E109" s="7"/>
      <c r="F109" s="7"/>
      <c r="G109" s="7">
        <v>10</v>
      </c>
      <c r="H109" s="53"/>
      <c r="I109" s="77">
        <f t="shared" si="18"/>
        <v>0</v>
      </c>
    </row>
    <row r="110" spans="1:9" s="8" customFormat="1" ht="9.9499999999999993" customHeight="1" thickBot="1" x14ac:dyDescent="0.25">
      <c r="A110" s="5"/>
      <c r="B110" s="41" t="s">
        <v>40</v>
      </c>
      <c r="C110" s="45" t="s">
        <v>169</v>
      </c>
      <c r="D110" s="43"/>
      <c r="E110" s="43"/>
      <c r="F110" s="43"/>
      <c r="G110" s="43">
        <v>5</v>
      </c>
      <c r="H110" s="54"/>
      <c r="I110" s="81">
        <f t="shared" si="18"/>
        <v>0</v>
      </c>
    </row>
    <row r="111" spans="1:9" ht="5.25" customHeight="1" thickBot="1" x14ac:dyDescent="0.25"/>
    <row r="112" spans="1:9" ht="17.25" customHeight="1" x14ac:dyDescent="0.2">
      <c r="B112" s="123" t="s">
        <v>165</v>
      </c>
      <c r="C112" s="124"/>
      <c r="D112" s="124"/>
      <c r="E112" s="124"/>
      <c r="F112" s="124"/>
      <c r="G112" s="124"/>
      <c r="H112" s="124"/>
      <c r="I112" s="125"/>
    </row>
    <row r="113" spans="1:9" s="4" customFormat="1" ht="14.1" customHeight="1" thickBot="1" x14ac:dyDescent="0.25">
      <c r="A113" s="3"/>
      <c r="B113" s="49" t="s">
        <v>58</v>
      </c>
      <c r="C113" s="40" t="s">
        <v>93</v>
      </c>
      <c r="D113" s="102" t="s">
        <v>94</v>
      </c>
      <c r="E113" s="102" t="s">
        <v>95</v>
      </c>
      <c r="F113" s="102" t="s">
        <v>96</v>
      </c>
      <c r="G113" s="102" t="s">
        <v>196</v>
      </c>
      <c r="H113" s="102" t="s">
        <v>97</v>
      </c>
      <c r="I113" s="103" t="s">
        <v>98</v>
      </c>
    </row>
    <row r="114" spans="1:9" s="8" customFormat="1" ht="9.9499999999999993" customHeight="1" x14ac:dyDescent="0.2">
      <c r="A114" s="5"/>
      <c r="B114" s="20" t="s">
        <v>77</v>
      </c>
      <c r="C114" s="9" t="s">
        <v>166</v>
      </c>
      <c r="D114" s="7">
        <v>1</v>
      </c>
      <c r="E114" s="7"/>
      <c r="F114" s="7">
        <v>0.2</v>
      </c>
      <c r="G114" s="101">
        <v>15</v>
      </c>
      <c r="H114" s="53"/>
      <c r="I114" s="80">
        <f>G114*H114</f>
        <v>0</v>
      </c>
    </row>
    <row r="115" spans="1:9" s="8" customFormat="1" ht="9.75" customHeight="1" x14ac:dyDescent="0.2">
      <c r="A115" s="5"/>
      <c r="B115" s="20" t="s">
        <v>49</v>
      </c>
      <c r="C115" s="9" t="s">
        <v>167</v>
      </c>
      <c r="D115" s="7">
        <v>1</v>
      </c>
      <c r="E115" s="7"/>
      <c r="F115" s="7">
        <v>2.5</v>
      </c>
      <c r="G115" s="101">
        <v>75</v>
      </c>
      <c r="H115" s="53"/>
      <c r="I115" s="80">
        <f>G115*H115</f>
        <v>0</v>
      </c>
    </row>
    <row r="116" spans="1:9" s="8" customFormat="1" ht="9.9499999999999993" customHeight="1" x14ac:dyDescent="0.2">
      <c r="A116" s="5"/>
      <c r="B116" s="20" t="s">
        <v>48</v>
      </c>
      <c r="C116" s="9" t="s">
        <v>168</v>
      </c>
      <c r="D116" s="7">
        <v>1</v>
      </c>
      <c r="E116" s="7"/>
      <c r="F116" s="7">
        <v>1</v>
      </c>
      <c r="G116" s="101">
        <v>50</v>
      </c>
      <c r="H116" s="53"/>
      <c r="I116" s="80">
        <f>G116*H116</f>
        <v>0</v>
      </c>
    </row>
    <row r="117" spans="1:9" s="8" customFormat="1" ht="15" customHeight="1" x14ac:dyDescent="0.2">
      <c r="B117" s="138" t="s">
        <v>164</v>
      </c>
      <c r="C117" s="139"/>
      <c r="D117" s="139"/>
      <c r="E117" s="139"/>
      <c r="F117" s="139"/>
      <c r="G117" s="139"/>
      <c r="H117" s="94"/>
      <c r="I117" s="96"/>
    </row>
    <row r="118" spans="1:9" ht="46.5" customHeight="1" thickBot="1" x14ac:dyDescent="0.25">
      <c r="B118" s="159" t="s">
        <v>161</v>
      </c>
      <c r="C118" s="160"/>
      <c r="D118" s="160"/>
      <c r="E118" s="160"/>
      <c r="F118" s="160"/>
      <c r="G118" s="160"/>
      <c r="H118" s="160"/>
      <c r="I118" s="161"/>
    </row>
    <row r="119" spans="1:9" ht="5.25" customHeight="1" thickBot="1" x14ac:dyDescent="0.25"/>
    <row r="120" spans="1:9" s="29" customFormat="1" ht="16.5" customHeight="1" x14ac:dyDescent="0.2">
      <c r="A120" s="28"/>
      <c r="B120" s="152" t="s">
        <v>160</v>
      </c>
      <c r="C120" s="153"/>
      <c r="D120" s="140" t="s">
        <v>193</v>
      </c>
      <c r="E120" s="140"/>
      <c r="F120" s="140"/>
      <c r="G120" s="141"/>
      <c r="H120" s="46" t="s">
        <v>162</v>
      </c>
      <c r="I120" s="39">
        <f>SUM(I13:I22,I26:I58,I63:I81,I83:I90,I95:I103,I106:I110,I113:I118)</f>
        <v>0</v>
      </c>
    </row>
    <row r="121" spans="1:9" s="29" customFormat="1" ht="16.5" customHeight="1" x14ac:dyDescent="0.2">
      <c r="A121" s="28"/>
      <c r="B121" s="154"/>
      <c r="C121" s="155"/>
      <c r="D121" s="142"/>
      <c r="E121" s="142"/>
      <c r="F121" s="142"/>
      <c r="G121" s="143"/>
      <c r="H121" s="47" t="s">
        <v>163</v>
      </c>
      <c r="I121" s="21">
        <f>+I120*0.21</f>
        <v>0</v>
      </c>
    </row>
    <row r="122" spans="1:9" s="31" customFormat="1" ht="16.5" customHeight="1" thickBot="1" x14ac:dyDescent="0.25">
      <c r="A122" s="30"/>
      <c r="B122" s="156"/>
      <c r="C122" s="157"/>
      <c r="D122" s="144"/>
      <c r="E122" s="144"/>
      <c r="F122" s="144"/>
      <c r="G122" s="145"/>
      <c r="H122" s="48" t="s">
        <v>51</v>
      </c>
      <c r="I122" s="44">
        <f>SUM(I120:I121)</f>
        <v>0</v>
      </c>
    </row>
  </sheetData>
  <sheetProtection algorithmName="SHA-512" hashValue="jJ38hHvg/ctNgESYKTVpZRAsY2vGClPxswlinDFkiUKz67kta2Rkl0xkJGHPIHQsa4c6IJ3lya2Hf5LqiLzVCQ==" saltValue="sz0UObLav5yLtcHkY8e+7w==" spinCount="100000" sheet="1" objects="1" scenarios="1"/>
  <mergeCells count="29">
    <mergeCell ref="B117:G117"/>
    <mergeCell ref="D120:G122"/>
    <mergeCell ref="E4:G4"/>
    <mergeCell ref="E5:G5"/>
    <mergeCell ref="E6:I6"/>
    <mergeCell ref="B105:I105"/>
    <mergeCell ref="B112:I112"/>
    <mergeCell ref="B120:C122"/>
    <mergeCell ref="B94:I94"/>
    <mergeCell ref="B82:I82"/>
    <mergeCell ref="B118:I118"/>
    <mergeCell ref="D96:F96"/>
    <mergeCell ref="D97:F97"/>
    <mergeCell ref="D102:F102"/>
    <mergeCell ref="D98:F98"/>
    <mergeCell ref="D99:F99"/>
    <mergeCell ref="B12:I12"/>
    <mergeCell ref="C100:F100"/>
    <mergeCell ref="D101:F101"/>
    <mergeCell ref="B2:I2"/>
    <mergeCell ref="B3:I3"/>
    <mergeCell ref="B24:I24"/>
    <mergeCell ref="B60:I60"/>
    <mergeCell ref="B92:I92"/>
    <mergeCell ref="B10:I10"/>
    <mergeCell ref="C95:F95"/>
    <mergeCell ref="C35:F35"/>
    <mergeCell ref="B8:I8"/>
    <mergeCell ref="B62:I62"/>
  </mergeCells>
  <printOptions horizontalCentered="1"/>
  <pageMargins left="0.35433070866141736" right="0.11811023622047245" top="0.19685039370078741" bottom="0.15748031496062992" header="0.23622047244094491" footer="0"/>
  <pageSetup paperSize="9" scale="113" fitToHeight="4"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Precios</vt:lpstr>
      <vt:lpstr>Precios!Área_de_impresión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Paola</cp:lastModifiedBy>
  <cp:lastPrinted>2021-12-09T14:56:35Z</cp:lastPrinted>
  <dcterms:created xsi:type="dcterms:W3CDTF">2012-03-01T16:02:58Z</dcterms:created>
  <dcterms:modified xsi:type="dcterms:W3CDTF">2022-03-18T11:14:55Z</dcterms:modified>
</cp:coreProperties>
</file>